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nston\Documents\Chapter36WAREHOUSE\Companion Content\Templates\"/>
    </mc:Choice>
  </mc:AlternateContent>
  <bookViews>
    <workbookView xWindow="120" yWindow="60" windowWidth="9420" windowHeight="4500" activeTab="1"/>
  </bookViews>
  <sheets>
    <sheet name="two warehouses" sheetId="1" r:id="rId1"/>
    <sheet name="one warehouse" sheetId="4" r:id="rId2"/>
    <sheet name="Sheet2" sheetId="2" r:id="rId3"/>
    <sheet name="Sheet3" sheetId="3" r:id="rId4"/>
  </sheets>
  <definedNames>
    <definedName name="solver_cvg" localSheetId="1" hidden="1">0.0001</definedName>
    <definedName name="solver_cvg" localSheetId="0" hidden="1">0.0001</definedName>
    <definedName name="solver_dia" localSheetId="1" hidden="1">4</definedName>
    <definedName name="solver_dia" localSheetId="0" hidden="1">4</definedName>
    <definedName name="solver_drv" localSheetId="1" hidden="1">1</definedName>
    <definedName name="solver_drv" localSheetId="0" hidden="1">1</definedName>
    <definedName name="solver_eng" localSheetId="1" hidden="1">1</definedName>
    <definedName name="solver_eng" localSheetId="0" hidden="1">1</definedName>
    <definedName name="solver_est" localSheetId="1" hidden="1">1</definedName>
    <definedName name="solver_est" localSheetId="0" hidden="1">1</definedName>
    <definedName name="solver_iao" localSheetId="1" hidden="1">0</definedName>
    <definedName name="solver_iao" localSheetId="0" hidden="1">0</definedName>
    <definedName name="solver_ibd" localSheetId="1" hidden="1">2</definedName>
    <definedName name="solver_ibd" localSheetId="0" hidden="1">2</definedName>
    <definedName name="solver_ifs" localSheetId="1" hidden="1">0</definedName>
    <definedName name="solver_ifs" localSheetId="0" hidden="1">0</definedName>
    <definedName name="solver_irs" localSheetId="1" hidden="1">0</definedName>
    <definedName name="solver_irs" localSheetId="0" hidden="1">0</definedName>
    <definedName name="solver_ism" localSheetId="1" hidden="1">0</definedName>
    <definedName name="solver_ism" localSheetId="0" hidden="1">0</definedName>
    <definedName name="solver_itr" localSheetId="1" hidden="1">1000</definedName>
    <definedName name="solver_itr" localSheetId="0" hidden="1">1000</definedName>
    <definedName name="solver_lhs1" localSheetId="1" hidden="1">'one warehouse'!$F$4:$G$4</definedName>
    <definedName name="solver_lhs1" localSheetId="0" hidden="1">'two warehouses'!$F$4:$G$5</definedName>
    <definedName name="solver_lhs2" localSheetId="1" hidden="1">'one warehouse'!$F$4:$G$4</definedName>
    <definedName name="solver_lhs2" localSheetId="0" hidden="1">'two warehouses'!$F$4:$G$5</definedName>
    <definedName name="solver_lin" localSheetId="1" hidden="1">2</definedName>
    <definedName name="solver_lin" localSheetId="0" hidden="1">2</definedName>
    <definedName name="solver_loc" localSheetId="1" hidden="1">1</definedName>
    <definedName name="solver_lva" localSheetId="1" hidden="1">2</definedName>
    <definedName name="solver_lva" localSheetId="0" hidden="1">2</definedName>
    <definedName name="solver_mip" localSheetId="1" hidden="1">5000</definedName>
    <definedName name="solver_mip" localSheetId="0" hidden="1">5000</definedName>
    <definedName name="solver_mni" localSheetId="1" hidden="1">30</definedName>
    <definedName name="solver_mni" localSheetId="0" hidden="1">30</definedName>
    <definedName name="solver_mod" localSheetId="1" hidden="1">4</definedName>
    <definedName name="solver_mod" localSheetId="0" hidden="1">4</definedName>
    <definedName name="solver_mrt" localSheetId="1" hidden="1">0.075</definedName>
    <definedName name="solver_mrt" localSheetId="0" hidden="1">0.075</definedName>
    <definedName name="solver_msl" localSheetId="1" hidden="1">2</definedName>
    <definedName name="solver_msl" localSheetId="0" hidden="1">2</definedName>
    <definedName name="solver_neg" localSheetId="1" hidden="1">2</definedName>
    <definedName name="solver_neg" localSheetId="0" hidden="1">2</definedName>
    <definedName name="solver_nod" localSheetId="1" hidden="1">5000</definedName>
    <definedName name="solver_nod" localSheetId="0" hidden="1">5000</definedName>
    <definedName name="solver_num" localSheetId="1" hidden="1">0</definedName>
    <definedName name="solver_num" localSheetId="0" hidden="1">0</definedName>
    <definedName name="solver_nwt" localSheetId="1" hidden="1">1</definedName>
    <definedName name="solver_nwt" localSheetId="0" hidden="1">1</definedName>
    <definedName name="solver_ofx" localSheetId="1" hidden="1">2</definedName>
    <definedName name="solver_ofx" localSheetId="0" hidden="1">2</definedName>
    <definedName name="solver_piv" localSheetId="1" hidden="1">0.000001</definedName>
    <definedName name="solver_piv" localSheetId="0" hidden="1">0.000001</definedName>
    <definedName name="solver_pre" localSheetId="1" hidden="1">0.000001</definedName>
    <definedName name="solver_pre" localSheetId="0" hidden="1">0.000001</definedName>
    <definedName name="solver_pro" localSheetId="1" hidden="1">2</definedName>
    <definedName name="solver_pro" localSheetId="0" hidden="1">2</definedName>
    <definedName name="solver_rbv" localSheetId="1" hidden="1">1</definedName>
    <definedName name="solver_rbv" localSheetId="0" hidden="1">1</definedName>
    <definedName name="solver_rdp" localSheetId="1" hidden="1">0</definedName>
    <definedName name="solver_rdp" localSheetId="0" hidden="1">0</definedName>
    <definedName name="solver_red" localSheetId="1" hidden="1">0.000001</definedName>
    <definedName name="solver_red" localSheetId="0" hidden="1">0.000001</definedName>
    <definedName name="solver_rel1" localSheetId="1" hidden="1">1</definedName>
    <definedName name="solver_rel1" localSheetId="0" hidden="1">1</definedName>
    <definedName name="solver_rel2" localSheetId="1" hidden="1">3</definedName>
    <definedName name="solver_rel2" localSheetId="0" hidden="1">3</definedName>
    <definedName name="solver_reo" localSheetId="1" hidden="1">2</definedName>
    <definedName name="solver_reo" localSheetId="0" hidden="1">2</definedName>
    <definedName name="solver_rep" localSheetId="1" hidden="1">2</definedName>
    <definedName name="solver_rep" localSheetId="0" hidden="1">2</definedName>
    <definedName name="solver_rhs1" localSheetId="1" hidden="1">120</definedName>
    <definedName name="solver_rhs1" localSheetId="0" hidden="1">120</definedName>
    <definedName name="solver_rhs2" localSheetId="1" hidden="1">0</definedName>
    <definedName name="solver_rhs2" localSheetId="0" hidden="1">0</definedName>
    <definedName name="solver_rlx" localSheetId="1" hidden="1">2</definedName>
    <definedName name="solver_rlx" localSheetId="0" hidden="1">2</definedName>
    <definedName name="solver_rsp" localSheetId="1" hidden="1">0</definedName>
    <definedName name="solver_rsp" localSheetId="0" hidden="1">0</definedName>
    <definedName name="solver_scl" localSheetId="1" hidden="1">2</definedName>
    <definedName name="solver_scl" localSheetId="0" hidden="1">2</definedName>
    <definedName name="solver_sel" localSheetId="1" hidden="1">1</definedName>
    <definedName name="solver_sel" localSheetId="0" hidden="1">1</definedName>
    <definedName name="solver_sho" localSheetId="1" hidden="1">2</definedName>
    <definedName name="solver_sho" localSheetId="0" hidden="1">2</definedName>
    <definedName name="solver_ssz" localSheetId="1" hidden="1">0</definedName>
    <definedName name="solver_ssz" localSheetId="0" hidden="1">0</definedName>
    <definedName name="solver_std" localSheetId="1" hidden="1">1</definedName>
    <definedName name="solver_std" localSheetId="0" hidden="1">0</definedName>
    <definedName name="solver_tim" localSheetId="1" hidden="1">100</definedName>
    <definedName name="solver_tim" localSheetId="0" hidden="1">100</definedName>
    <definedName name="solver_tms" localSheetId="1" hidden="1">2</definedName>
    <definedName name="solver_tms" localSheetId="0" hidden="1">2</definedName>
    <definedName name="solver_tol" localSheetId="1" hidden="1">0.05</definedName>
    <definedName name="solver_tol" localSheetId="0" hidden="1">0.05</definedName>
    <definedName name="solver_typ" localSheetId="1" hidden="1">1</definedName>
    <definedName name="solver_typ" localSheetId="0" hidden="1">1</definedName>
    <definedName name="solver_val" localSheetId="1" hidden="1">0</definedName>
    <definedName name="solver_val" localSheetId="0" hidden="1">0</definedName>
    <definedName name="solver_ver" localSheetId="1" hidden="1">2</definedName>
    <definedName name="solver_ver" localSheetId="0" hidden="1">2</definedName>
  </definedNames>
  <calcPr calcId="162913"/>
</workbook>
</file>

<file path=xl/calcChain.xml><?xml version="1.0" encoding="utf-8"?>
<calcChain xmlns="http://schemas.openxmlformats.org/spreadsheetml/2006/main">
  <c r="H5" i="4" l="1"/>
  <c r="I4" i="4" s="1"/>
  <c r="F7" i="1"/>
  <c r="I7" i="1"/>
  <c r="I3" i="1" s="1"/>
  <c r="F8" i="1"/>
  <c r="I8" i="1"/>
  <c r="F9" i="1"/>
  <c r="I9" i="1"/>
  <c r="F10" i="1"/>
  <c r="I10" i="1"/>
  <c r="F11" i="1"/>
  <c r="I11" i="1"/>
  <c r="F12" i="1"/>
  <c r="I12" i="1"/>
  <c r="F13" i="1"/>
  <c r="I13" i="1"/>
  <c r="F14" i="1"/>
  <c r="I14" i="1"/>
  <c r="F15" i="1"/>
  <c r="I15" i="1"/>
  <c r="F16" i="1"/>
  <c r="I16" i="1"/>
  <c r="F17" i="1"/>
  <c r="I17" i="1"/>
  <c r="F18" i="1"/>
  <c r="I18" i="1"/>
  <c r="F19" i="1"/>
  <c r="I19" i="1"/>
  <c r="F20" i="1"/>
  <c r="I20" i="1"/>
  <c r="F21" i="1"/>
  <c r="I21" i="1"/>
  <c r="F22" i="1"/>
  <c r="I22" i="1"/>
  <c r="F23" i="1"/>
  <c r="I23" i="1"/>
  <c r="F24" i="1"/>
  <c r="I24" i="1"/>
  <c r="F25" i="1"/>
  <c r="I25" i="1"/>
  <c r="F26" i="1"/>
  <c r="I26" i="1"/>
  <c r="F27" i="1"/>
  <c r="I27" i="1"/>
  <c r="I5" i="1"/>
</calcChain>
</file>

<file path=xl/sharedStrings.xml><?xml version="1.0" encoding="utf-8"?>
<sst xmlns="http://schemas.openxmlformats.org/spreadsheetml/2006/main" count="62" uniqueCount="34">
  <si>
    <t>New York</t>
  </si>
  <si>
    <t>Lat</t>
  </si>
  <si>
    <t>Long</t>
  </si>
  <si>
    <t>Shipments</t>
  </si>
  <si>
    <t>Boston</t>
  </si>
  <si>
    <t>Philadelphia</t>
  </si>
  <si>
    <t>Charlotte</t>
  </si>
  <si>
    <t>Atlanta</t>
  </si>
  <si>
    <t>Miami</t>
  </si>
  <si>
    <t>Dallas</t>
  </si>
  <si>
    <t>Houston</t>
  </si>
  <si>
    <t>Chicago</t>
  </si>
  <si>
    <t>Detroit</t>
  </si>
  <si>
    <t>Cleveland</t>
  </si>
  <si>
    <t>Indy</t>
  </si>
  <si>
    <t>Denver</t>
  </si>
  <si>
    <t>Phoenix</t>
  </si>
  <si>
    <t>Salt Lake City</t>
  </si>
  <si>
    <t>LA</t>
  </si>
  <si>
    <t>SF</t>
  </si>
  <si>
    <t>SD</t>
  </si>
  <si>
    <t>Seattle</t>
  </si>
  <si>
    <t>New Orleans</t>
  </si>
  <si>
    <t>Minneapolis</t>
  </si>
  <si>
    <t xml:space="preserve">Lat </t>
  </si>
  <si>
    <t>Total</t>
  </si>
  <si>
    <t>Distance to 1</t>
  </si>
  <si>
    <t>Distance to 2</t>
  </si>
  <si>
    <t>Min Distance</t>
  </si>
  <si>
    <t>Dist*Shipped</t>
  </si>
  <si>
    <t>Mean dist</t>
  </si>
  <si>
    <t xml:space="preserve">Distance  </t>
  </si>
  <si>
    <t>Shipped*Dist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</si>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</sst>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847725</xdr:colOff>
      <xdr:row>5</xdr:row>
      <xdr:rowOff>209550</xdr:rowOff>
    </xdr:from>
    <xdr:to>
      <xdr:col>12</xdr:col>
      <xdr:colOff>371475</xdr:colOff>
      <xdr:row>15</xdr:row>
      <xdr:rowOff>9525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6657975" y="1019175"/>
          <a:ext cx="1743075" cy="1581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Warehouse 1 is near central Illinois. Warehouse 2 is near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Las Vegas. Average shipment travels 502 miles.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847725</xdr:colOff>
      <xdr:row>5</xdr:row>
      <xdr:rowOff>209550</xdr:rowOff>
    </xdr:from>
    <xdr:to>
      <xdr:col>12</xdr:col>
      <xdr:colOff>371475</xdr:colOff>
      <xdr:row>15</xdr:row>
      <xdr:rowOff>9525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657975" y="1019175"/>
          <a:ext cx="1743075" cy="1581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Warehouse is near Springfield Missouri. Average distance traveled by shipment is 1126 miles.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7"/>
  <sheetViews>
    <sheetView workbookViewId="0">
      <selection activeCell="D11" sqref="D11"/>
    </sheetView>
  </sheetViews>
  <sheetFormatPr defaultRowHeight="12.75" x14ac:dyDescent="0.2"/>
  <cols>
    <col min="2" max="2" width="12.7109375" bestFit="1" customWidth="1"/>
    <col min="5" max="5" width="9.85546875" bestFit="1" customWidth="1"/>
    <col min="6" max="6" width="9.7109375" customWidth="1"/>
    <col min="10" max="10" width="15" bestFit="1" customWidth="1"/>
  </cols>
  <sheetData>
    <row r="2" spans="2:9" x14ac:dyDescent="0.2">
      <c r="I2" t="s">
        <v>30</v>
      </c>
    </row>
    <row r="3" spans="2:9" x14ac:dyDescent="0.2">
      <c r="F3" t="s">
        <v>24</v>
      </c>
      <c r="G3" t="s">
        <v>2</v>
      </c>
      <c r="I3">
        <f>SUM(I7:I26)/SUM(E7:E27)</f>
        <v>0</v>
      </c>
    </row>
    <row r="4" spans="2:9" x14ac:dyDescent="0.2">
      <c r="E4">
        <v>1</v>
      </c>
      <c r="F4">
        <v>38.164052212342789</v>
      </c>
      <c r="G4">
        <v>84.028961871414381</v>
      </c>
      <c r="I4" t="s">
        <v>25</v>
      </c>
    </row>
    <row r="5" spans="2:9" x14ac:dyDescent="0.2">
      <c r="E5">
        <v>2</v>
      </c>
      <c r="F5">
        <v>34.931892823041409</v>
      </c>
      <c r="G5">
        <v>117.79160071518342</v>
      </c>
      <c r="I5">
        <f>SUM(I7:I27)</f>
        <v>0</v>
      </c>
    </row>
    <row r="6" spans="2:9" ht="25.5" x14ac:dyDescent="0.2">
      <c r="C6" t="s">
        <v>1</v>
      </c>
      <c r="D6" t="s">
        <v>2</v>
      </c>
      <c r="E6" t="s">
        <v>3</v>
      </c>
      <c r="F6" s="1" t="s">
        <v>26</v>
      </c>
      <c r="G6" s="1" t="s">
        <v>27</v>
      </c>
      <c r="H6" s="1" t="s">
        <v>28</v>
      </c>
      <c r="I6" s="1" t="s">
        <v>29</v>
      </c>
    </row>
    <row r="7" spans="2:9" x14ac:dyDescent="0.2">
      <c r="B7" t="s">
        <v>0</v>
      </c>
      <c r="C7">
        <v>40.700000000000003</v>
      </c>
      <c r="D7">
        <v>73.900000000000006</v>
      </c>
      <c r="E7">
        <v>15</v>
      </c>
      <c r="F7">
        <f>69*SQRT((C7-$F$4)^2+(D7-$G$4)^2)</f>
        <v>720.47003395380261</v>
      </c>
      <c r="I7">
        <f>H7*E7</f>
        <v>0</v>
      </c>
    </row>
    <row r="8" spans="2:9" x14ac:dyDescent="0.2">
      <c r="B8" t="s">
        <v>4</v>
      </c>
      <c r="C8">
        <v>42.3</v>
      </c>
      <c r="D8">
        <v>71</v>
      </c>
      <c r="E8">
        <v>8</v>
      </c>
      <c r="F8">
        <f t="shared" ref="F8:F27" si="0">69*SQRT((C8-$F$4)^2+(D8-$G$4)^2)</f>
        <v>943.20731490206924</v>
      </c>
      <c r="I8">
        <f t="shared" ref="I8:I27" si="1">H8*E8</f>
        <v>0</v>
      </c>
    </row>
    <row r="9" spans="2:9" x14ac:dyDescent="0.2">
      <c r="B9" t="s">
        <v>5</v>
      </c>
      <c r="C9">
        <v>40</v>
      </c>
      <c r="D9">
        <v>75.099999999999994</v>
      </c>
      <c r="E9">
        <v>10</v>
      </c>
      <c r="F9">
        <f t="shared" si="0"/>
        <v>628.98737945527546</v>
      </c>
      <c r="I9">
        <f t="shared" si="1"/>
        <v>0</v>
      </c>
    </row>
    <row r="10" spans="2:9" x14ac:dyDescent="0.2">
      <c r="B10" t="s">
        <v>6</v>
      </c>
      <c r="C10">
        <v>35.200000000000003</v>
      </c>
      <c r="D10">
        <v>80.8</v>
      </c>
      <c r="E10">
        <v>6</v>
      </c>
      <c r="F10">
        <f t="shared" si="0"/>
        <v>302.43574715086947</v>
      </c>
      <c r="I10">
        <f t="shared" si="1"/>
        <v>0</v>
      </c>
    </row>
    <row r="11" spans="2:9" x14ac:dyDescent="0.2">
      <c r="B11" t="s">
        <v>7</v>
      </c>
      <c r="C11">
        <v>33.799999999999997</v>
      </c>
      <c r="D11">
        <v>84.4</v>
      </c>
      <c r="E11">
        <v>11</v>
      </c>
      <c r="F11">
        <f t="shared" si="0"/>
        <v>302.20598704263983</v>
      </c>
      <c r="I11">
        <f t="shared" si="1"/>
        <v>0</v>
      </c>
    </row>
    <row r="12" spans="2:9" x14ac:dyDescent="0.2">
      <c r="B12" t="s">
        <v>22</v>
      </c>
      <c r="C12">
        <v>30</v>
      </c>
      <c r="D12">
        <v>89.9</v>
      </c>
      <c r="E12">
        <v>8</v>
      </c>
      <c r="F12">
        <f t="shared" si="0"/>
        <v>693.85611337445198</v>
      </c>
      <c r="I12">
        <f t="shared" si="1"/>
        <v>0</v>
      </c>
    </row>
    <row r="13" spans="2:9" x14ac:dyDescent="0.2">
      <c r="B13" t="s">
        <v>8</v>
      </c>
      <c r="C13">
        <v>25.8</v>
      </c>
      <c r="D13">
        <v>80.2</v>
      </c>
      <c r="E13">
        <v>13</v>
      </c>
      <c r="F13">
        <f t="shared" si="0"/>
        <v>893.09228788417636</v>
      </c>
      <c r="I13">
        <f t="shared" si="1"/>
        <v>0</v>
      </c>
    </row>
    <row r="14" spans="2:9" x14ac:dyDescent="0.2">
      <c r="B14" t="s">
        <v>9</v>
      </c>
      <c r="C14">
        <v>32.799999999999997</v>
      </c>
      <c r="D14">
        <v>96.8</v>
      </c>
      <c r="E14">
        <v>10</v>
      </c>
      <c r="F14">
        <f t="shared" si="0"/>
        <v>955.77446843866255</v>
      </c>
      <c r="I14">
        <f t="shared" si="1"/>
        <v>0</v>
      </c>
    </row>
    <row r="15" spans="2:9" x14ac:dyDescent="0.2">
      <c r="B15" t="s">
        <v>10</v>
      </c>
      <c r="C15">
        <v>29.8</v>
      </c>
      <c r="D15">
        <v>95.4</v>
      </c>
      <c r="E15">
        <v>12</v>
      </c>
      <c r="F15">
        <f t="shared" si="0"/>
        <v>973.99525406053363</v>
      </c>
      <c r="I15">
        <f t="shared" si="1"/>
        <v>0</v>
      </c>
    </row>
    <row r="16" spans="2:9" x14ac:dyDescent="0.2">
      <c r="B16" t="s">
        <v>11</v>
      </c>
      <c r="C16">
        <v>41.8</v>
      </c>
      <c r="D16">
        <v>87.7</v>
      </c>
      <c r="E16">
        <v>14</v>
      </c>
      <c r="F16">
        <f t="shared" si="0"/>
        <v>356.51464202229653</v>
      </c>
      <c r="I16">
        <f t="shared" si="1"/>
        <v>0</v>
      </c>
    </row>
    <row r="17" spans="2:9" x14ac:dyDescent="0.2">
      <c r="B17" t="s">
        <v>12</v>
      </c>
      <c r="C17">
        <v>42.4</v>
      </c>
      <c r="D17">
        <v>83.1</v>
      </c>
      <c r="E17">
        <v>11</v>
      </c>
      <c r="F17">
        <f t="shared" si="0"/>
        <v>299.22638854039099</v>
      </c>
      <c r="I17">
        <f t="shared" si="1"/>
        <v>0</v>
      </c>
    </row>
    <row r="18" spans="2:9" x14ac:dyDescent="0.2">
      <c r="B18" t="s">
        <v>13</v>
      </c>
      <c r="C18">
        <v>41.5</v>
      </c>
      <c r="D18">
        <v>81.7</v>
      </c>
      <c r="E18">
        <v>8</v>
      </c>
      <c r="F18">
        <f t="shared" si="0"/>
        <v>280.72581135996569</v>
      </c>
      <c r="I18">
        <f t="shared" si="1"/>
        <v>0</v>
      </c>
    </row>
    <row r="19" spans="2:9" x14ac:dyDescent="0.2">
      <c r="B19" t="s">
        <v>14</v>
      </c>
      <c r="C19">
        <v>39.799999999999997</v>
      </c>
      <c r="D19">
        <v>86.1</v>
      </c>
      <c r="E19">
        <v>7</v>
      </c>
      <c r="F19">
        <f t="shared" si="0"/>
        <v>182.10672752953019</v>
      </c>
      <c r="I19">
        <f t="shared" si="1"/>
        <v>0</v>
      </c>
    </row>
    <row r="20" spans="2:9" x14ac:dyDescent="0.2">
      <c r="B20" t="s">
        <v>15</v>
      </c>
      <c r="C20">
        <v>39.799999999999997</v>
      </c>
      <c r="D20">
        <v>104.9</v>
      </c>
      <c r="E20">
        <v>8</v>
      </c>
      <c r="F20">
        <f t="shared" si="0"/>
        <v>1444.5188442339168</v>
      </c>
      <c r="I20">
        <f t="shared" si="1"/>
        <v>0</v>
      </c>
    </row>
    <row r="21" spans="2:9" x14ac:dyDescent="0.2">
      <c r="B21" t="s">
        <v>23</v>
      </c>
      <c r="C21">
        <v>45</v>
      </c>
      <c r="D21">
        <v>93.3</v>
      </c>
      <c r="E21">
        <v>9</v>
      </c>
      <c r="F21">
        <f t="shared" si="0"/>
        <v>794.79593216341573</v>
      </c>
      <c r="I21">
        <f t="shared" si="1"/>
        <v>0</v>
      </c>
    </row>
    <row r="22" spans="2:9" x14ac:dyDescent="0.2">
      <c r="B22" t="s">
        <v>16</v>
      </c>
      <c r="C22">
        <v>33.5</v>
      </c>
      <c r="D22">
        <v>112.1</v>
      </c>
      <c r="E22">
        <v>11</v>
      </c>
      <c r="F22">
        <f t="shared" si="0"/>
        <v>1963.4550629762473</v>
      </c>
      <c r="I22">
        <f t="shared" si="1"/>
        <v>0</v>
      </c>
    </row>
    <row r="23" spans="2:9" x14ac:dyDescent="0.2">
      <c r="B23" t="s">
        <v>17</v>
      </c>
      <c r="C23">
        <v>40.799999999999997</v>
      </c>
      <c r="D23">
        <v>111.9</v>
      </c>
      <c r="E23">
        <v>10</v>
      </c>
      <c r="F23">
        <f t="shared" si="0"/>
        <v>1931.6832974387153</v>
      </c>
      <c r="I23">
        <f t="shared" si="1"/>
        <v>0</v>
      </c>
    </row>
    <row r="24" spans="2:9" x14ac:dyDescent="0.2">
      <c r="B24" t="s">
        <v>18</v>
      </c>
      <c r="C24">
        <v>34.1</v>
      </c>
      <c r="D24">
        <v>118.4</v>
      </c>
      <c r="E24">
        <v>18</v>
      </c>
      <c r="F24">
        <f t="shared" si="0"/>
        <v>2388.1225783254881</v>
      </c>
      <c r="I24">
        <f t="shared" si="1"/>
        <v>0</v>
      </c>
    </row>
    <row r="25" spans="2:9" x14ac:dyDescent="0.2">
      <c r="B25" t="s">
        <v>19</v>
      </c>
      <c r="C25">
        <v>37.799999999999997</v>
      </c>
      <c r="D25">
        <v>122.6</v>
      </c>
      <c r="E25">
        <v>12</v>
      </c>
      <c r="F25">
        <f t="shared" si="0"/>
        <v>2661.5201737442617</v>
      </c>
      <c r="I25">
        <f t="shared" si="1"/>
        <v>0</v>
      </c>
    </row>
    <row r="26" spans="2:9" x14ac:dyDescent="0.2">
      <c r="B26" t="s">
        <v>20</v>
      </c>
      <c r="C26">
        <v>32.799999999999997</v>
      </c>
      <c r="D26">
        <v>117.1</v>
      </c>
      <c r="E26">
        <v>10</v>
      </c>
      <c r="F26">
        <f t="shared" si="0"/>
        <v>2311.7230745150182</v>
      </c>
      <c r="I26">
        <f t="shared" si="1"/>
        <v>0</v>
      </c>
    </row>
    <row r="27" spans="2:9" x14ac:dyDescent="0.2">
      <c r="B27" t="s">
        <v>21</v>
      </c>
      <c r="C27">
        <v>41.6</v>
      </c>
      <c r="D27">
        <v>122.4</v>
      </c>
      <c r="E27">
        <v>13</v>
      </c>
      <c r="F27">
        <f t="shared" si="0"/>
        <v>2658.195160368231</v>
      </c>
      <c r="I27">
        <f t="shared" si="1"/>
        <v>0</v>
      </c>
    </row>
  </sheetData>
  <phoneticPr fontId="0" type="noConversion"/>
  <printOptions headings="1" gridLines="1"/>
  <pageMargins left="0.75" right="0.75" top="1" bottom="1" header="0.5" footer="0.5"/>
  <pageSetup scale="6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I27"/>
  <sheetViews>
    <sheetView tabSelected="1" workbookViewId="0">
      <selection activeCell="D30" sqref="D30"/>
    </sheetView>
  </sheetViews>
  <sheetFormatPr defaultRowHeight="12.75" x14ac:dyDescent="0.2"/>
  <cols>
    <col min="2" max="2" width="12.7109375" bestFit="1" customWidth="1"/>
    <col min="5" max="5" width="9.85546875" bestFit="1" customWidth="1"/>
    <col min="6" max="6" width="9.7109375" customWidth="1"/>
    <col min="10" max="10" width="15" bestFit="1" customWidth="1"/>
  </cols>
  <sheetData>
    <row r="3" spans="2:9" x14ac:dyDescent="0.2">
      <c r="F3" t="s">
        <v>24</v>
      </c>
      <c r="G3" t="s">
        <v>2</v>
      </c>
      <c r="I3" t="s">
        <v>33</v>
      </c>
    </row>
    <row r="4" spans="2:9" x14ac:dyDescent="0.2">
      <c r="E4">
        <v>1</v>
      </c>
      <c r="F4">
        <v>36.813439402925141</v>
      </c>
      <c r="G4">
        <v>92.481909970982016</v>
      </c>
      <c r="I4">
        <f>H5/SUM(E7:E27)</f>
        <v>0</v>
      </c>
    </row>
    <row r="5" spans="2:9" x14ac:dyDescent="0.2">
      <c r="G5" t="s">
        <v>25</v>
      </c>
      <c r="H5">
        <f>SUM(G7:G27)</f>
        <v>0</v>
      </c>
    </row>
    <row r="6" spans="2:9" ht="25.5" x14ac:dyDescent="0.2">
      <c r="C6" t="s">
        <v>1</v>
      </c>
      <c r="D6" t="s">
        <v>2</v>
      </c>
      <c r="E6" t="s">
        <v>3</v>
      </c>
      <c r="F6" s="1" t="s">
        <v>31</v>
      </c>
      <c r="G6" s="1" t="s">
        <v>32</v>
      </c>
      <c r="H6" s="1"/>
      <c r="I6" s="1"/>
    </row>
    <row r="7" spans="2:9" x14ac:dyDescent="0.2">
      <c r="B7" t="s">
        <v>0</v>
      </c>
      <c r="C7">
        <v>40.700000000000003</v>
      </c>
      <c r="D7">
        <v>73.900000000000006</v>
      </c>
      <c r="E7">
        <v>15</v>
      </c>
    </row>
    <row r="8" spans="2:9" x14ac:dyDescent="0.2">
      <c r="B8" t="s">
        <v>4</v>
      </c>
      <c r="C8">
        <v>42.3</v>
      </c>
      <c r="D8">
        <v>71</v>
      </c>
      <c r="E8">
        <v>8</v>
      </c>
    </row>
    <row r="9" spans="2:9" x14ac:dyDescent="0.2">
      <c r="B9" t="s">
        <v>5</v>
      </c>
      <c r="C9">
        <v>40</v>
      </c>
      <c r="D9">
        <v>75.099999999999994</v>
      </c>
      <c r="E9">
        <v>10</v>
      </c>
    </row>
    <row r="10" spans="2:9" x14ac:dyDescent="0.2">
      <c r="B10" t="s">
        <v>6</v>
      </c>
      <c r="C10">
        <v>35.200000000000003</v>
      </c>
      <c r="D10">
        <v>80.8</v>
      </c>
      <c r="E10">
        <v>6</v>
      </c>
    </row>
    <row r="11" spans="2:9" x14ac:dyDescent="0.2">
      <c r="B11" t="s">
        <v>7</v>
      </c>
      <c r="C11">
        <v>33.799999999999997</v>
      </c>
      <c r="D11">
        <v>84.4</v>
      </c>
      <c r="E11">
        <v>11</v>
      </c>
    </row>
    <row r="12" spans="2:9" x14ac:dyDescent="0.2">
      <c r="B12" t="s">
        <v>22</v>
      </c>
      <c r="C12">
        <v>30</v>
      </c>
      <c r="D12">
        <v>89.9</v>
      </c>
      <c r="E12">
        <v>8</v>
      </c>
    </row>
    <row r="13" spans="2:9" x14ac:dyDescent="0.2">
      <c r="B13" t="s">
        <v>8</v>
      </c>
      <c r="C13">
        <v>25.8</v>
      </c>
      <c r="D13">
        <v>80.2</v>
      </c>
      <c r="E13">
        <v>13</v>
      </c>
    </row>
    <row r="14" spans="2:9" x14ac:dyDescent="0.2">
      <c r="B14" t="s">
        <v>9</v>
      </c>
      <c r="C14">
        <v>32.799999999999997</v>
      </c>
      <c r="D14">
        <v>96.8</v>
      </c>
      <c r="E14">
        <v>10</v>
      </c>
    </row>
    <row r="15" spans="2:9" x14ac:dyDescent="0.2">
      <c r="B15" t="s">
        <v>10</v>
      </c>
      <c r="C15">
        <v>29.8</v>
      </c>
      <c r="D15">
        <v>95.4</v>
      </c>
      <c r="E15">
        <v>12</v>
      </c>
    </row>
    <row r="16" spans="2:9" x14ac:dyDescent="0.2">
      <c r="B16" t="s">
        <v>11</v>
      </c>
      <c r="C16">
        <v>41.8</v>
      </c>
      <c r="D16">
        <v>87.7</v>
      </c>
      <c r="E16">
        <v>14</v>
      </c>
    </row>
    <row r="17" spans="2:5" x14ac:dyDescent="0.2">
      <c r="B17" t="s">
        <v>12</v>
      </c>
      <c r="C17">
        <v>42.4</v>
      </c>
      <c r="D17">
        <v>83.1</v>
      </c>
      <c r="E17">
        <v>11</v>
      </c>
    </row>
    <row r="18" spans="2:5" x14ac:dyDescent="0.2">
      <c r="B18" t="s">
        <v>13</v>
      </c>
      <c r="C18">
        <v>41.5</v>
      </c>
      <c r="D18">
        <v>81.7</v>
      </c>
      <c r="E18">
        <v>8</v>
      </c>
    </row>
    <row r="19" spans="2:5" x14ac:dyDescent="0.2">
      <c r="B19" t="s">
        <v>14</v>
      </c>
      <c r="C19">
        <v>39.799999999999997</v>
      </c>
      <c r="D19">
        <v>86.1</v>
      </c>
      <c r="E19">
        <v>7</v>
      </c>
    </row>
    <row r="20" spans="2:5" x14ac:dyDescent="0.2">
      <c r="B20" t="s">
        <v>15</v>
      </c>
      <c r="C20">
        <v>39.799999999999997</v>
      </c>
      <c r="D20">
        <v>104.9</v>
      </c>
      <c r="E20">
        <v>8</v>
      </c>
    </row>
    <row r="21" spans="2:5" x14ac:dyDescent="0.2">
      <c r="B21" t="s">
        <v>23</v>
      </c>
      <c r="C21">
        <v>45</v>
      </c>
      <c r="D21">
        <v>93.3</v>
      </c>
      <c r="E21">
        <v>9</v>
      </c>
    </row>
    <row r="22" spans="2:5" x14ac:dyDescent="0.2">
      <c r="B22" t="s">
        <v>16</v>
      </c>
      <c r="C22">
        <v>33.5</v>
      </c>
      <c r="D22">
        <v>112.1</v>
      </c>
      <c r="E22">
        <v>11</v>
      </c>
    </row>
    <row r="23" spans="2:5" x14ac:dyDescent="0.2">
      <c r="B23" t="s">
        <v>17</v>
      </c>
      <c r="C23">
        <v>40.799999999999997</v>
      </c>
      <c r="D23">
        <v>111.9</v>
      </c>
      <c r="E23">
        <v>10</v>
      </c>
    </row>
    <row r="24" spans="2:5" x14ac:dyDescent="0.2">
      <c r="B24" t="s">
        <v>18</v>
      </c>
      <c r="C24">
        <v>34.1</v>
      </c>
      <c r="D24">
        <v>118.4</v>
      </c>
      <c r="E24">
        <v>18</v>
      </c>
    </row>
    <row r="25" spans="2:5" x14ac:dyDescent="0.2">
      <c r="B25" t="s">
        <v>19</v>
      </c>
      <c r="C25">
        <v>37.799999999999997</v>
      </c>
      <c r="D25">
        <v>122.6</v>
      </c>
      <c r="E25">
        <v>12</v>
      </c>
    </row>
    <row r="26" spans="2:5" x14ac:dyDescent="0.2">
      <c r="B26" t="s">
        <v>20</v>
      </c>
      <c r="C26">
        <v>32.799999999999997</v>
      </c>
      <c r="D26">
        <v>117.1</v>
      </c>
      <c r="E26">
        <v>10</v>
      </c>
    </row>
    <row r="27" spans="2:5" x14ac:dyDescent="0.2">
      <c r="B27" t="s">
        <v>21</v>
      </c>
      <c r="C27">
        <v>41.6</v>
      </c>
      <c r="D27">
        <v>122.4</v>
      </c>
      <c r="E27">
        <v>13</v>
      </c>
    </row>
  </sheetData>
  <phoneticPr fontId="0" type="noConversion"/>
  <printOptions headings="1" gridLines="1"/>
  <pageMargins left="0.75" right="0.75" top="1" bottom="1" header="0.5" footer="0.5"/>
  <pageSetup scale="6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two warehouses</vt:lpstr>
      <vt:lpstr>one warehouse</vt:lpstr>
      <vt:lpstr>Sheet2</vt:lpstr>
      <vt:lpstr>Sheet3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School of Business</dc:creator>
  <cp:lastModifiedBy>Winston, Wayne L.</cp:lastModifiedBy>
  <cp:lastPrinted>2000-01-03T18:59:27Z</cp:lastPrinted>
  <dcterms:created xsi:type="dcterms:W3CDTF">2000-01-03T18:32:54Z</dcterms:created>
  <dcterms:modified xsi:type="dcterms:W3CDTF">2016-08-16T14:51:11Z</dcterms:modified>
</cp:coreProperties>
</file>