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\\Mac\Home\Documents\Writing\Books\MOS Guide to Excel Expert Exam\Practice files\Objective1\"/>
    </mc:Choice>
  </mc:AlternateContent>
  <bookViews>
    <workbookView xWindow="0" yWindow="345" windowWidth="15360" windowHeight="8820"/>
  </bookViews>
  <sheets>
    <sheet name="Dynamic Amortization Schedule" sheetId="1" r:id="rId1"/>
  </sheets>
  <externalReferences>
    <externalReference r:id="rId2"/>
    <externalReference r:id="rId3"/>
  </externalReferences>
  <definedNames>
    <definedName name="PaymentWithExtra">'[1]Mortgage Paydown Analysis'!#REF!</definedName>
    <definedName name="Rate">'[2]Mortgage Paydown Analysis'!#REF!</definedName>
    <definedName name="RegularPayment">'[1]Mortgage Paydown Analysis'!#REF!</definedName>
    <definedName name="RevisedTerm">'[1]Mortgage Paydown Analysis'!#REF!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6" i="1" s="1"/>
  <c r="A12" i="1" s="1"/>
  <c r="E5" i="1" l="1"/>
  <c r="C11" i="1" s="1"/>
  <c r="E11" i="1" s="1"/>
  <c r="G11" i="1" s="1"/>
  <c r="C12" i="1"/>
  <c r="A13" i="1"/>
  <c r="D12" i="1"/>
  <c r="F11" i="1" s="1"/>
  <c r="B11" i="1"/>
  <c r="D11" i="1" l="1"/>
  <c r="F12" i="1" s="1"/>
  <c r="B12" i="1"/>
  <c r="E12" i="1"/>
  <c r="G12" i="1" s="1"/>
  <c r="B13" i="1"/>
  <c r="C13" i="1"/>
  <c r="E13" i="1" s="1"/>
  <c r="G13" i="1" s="1"/>
  <c r="A14" i="1"/>
  <c r="D13" i="1"/>
  <c r="F13" i="1" s="1"/>
  <c r="A15" i="1" l="1"/>
  <c r="D14" i="1"/>
  <c r="F14" i="1" s="1"/>
  <c r="B14" i="1"/>
  <c r="C14" i="1"/>
  <c r="E14" i="1" s="1"/>
  <c r="G14" i="1" s="1"/>
  <c r="A16" i="1" l="1"/>
  <c r="B15" i="1"/>
  <c r="C15" i="1"/>
  <c r="E15" i="1" s="1"/>
  <c r="G15" i="1" s="1"/>
  <c r="D15" i="1"/>
  <c r="F15" i="1" s="1"/>
  <c r="A17" i="1" l="1"/>
  <c r="D16" i="1"/>
  <c r="F16" i="1" s="1"/>
  <c r="B16" i="1"/>
  <c r="C16" i="1"/>
  <c r="E16" i="1" s="1"/>
  <c r="G16" i="1" s="1"/>
  <c r="A18" i="1" l="1"/>
  <c r="D17" i="1"/>
  <c r="F17" i="1" s="1"/>
  <c r="B17" i="1"/>
  <c r="C17" i="1"/>
  <c r="E17" i="1" s="1"/>
  <c r="G17" i="1" s="1"/>
  <c r="C18" i="1" l="1"/>
  <c r="E18" i="1" s="1"/>
  <c r="G18" i="1" s="1"/>
  <c r="A19" i="1"/>
  <c r="D18" i="1"/>
  <c r="F18" i="1" s="1"/>
  <c r="B18" i="1"/>
  <c r="A20" i="1" l="1"/>
  <c r="D19" i="1"/>
  <c r="F19" i="1" s="1"/>
  <c r="B19" i="1"/>
  <c r="C19" i="1"/>
  <c r="E19" i="1" s="1"/>
  <c r="G19" i="1" s="1"/>
  <c r="C20" i="1" l="1"/>
  <c r="E20" i="1" s="1"/>
  <c r="G20" i="1" s="1"/>
  <c r="A21" i="1"/>
  <c r="D20" i="1"/>
  <c r="F20" i="1" s="1"/>
  <c r="B20" i="1"/>
  <c r="A22" i="1" l="1"/>
  <c r="D21" i="1"/>
  <c r="F21" i="1" s="1"/>
  <c r="B21" i="1"/>
  <c r="C21" i="1"/>
  <c r="E21" i="1" s="1"/>
  <c r="G21" i="1" s="1"/>
  <c r="C22" i="1" l="1"/>
  <c r="E22" i="1" s="1"/>
  <c r="G22" i="1" s="1"/>
  <c r="A23" i="1"/>
  <c r="D22" i="1"/>
  <c r="F22" i="1" s="1"/>
  <c r="B22" i="1"/>
  <c r="A24" i="1" l="1"/>
  <c r="D23" i="1"/>
  <c r="F23" i="1" s="1"/>
  <c r="B23" i="1"/>
  <c r="C23" i="1"/>
  <c r="E23" i="1" s="1"/>
  <c r="G23" i="1" s="1"/>
  <c r="C24" i="1" l="1"/>
  <c r="E24" i="1" s="1"/>
  <c r="G24" i="1" s="1"/>
  <c r="A25" i="1"/>
  <c r="D24" i="1"/>
  <c r="F24" i="1" s="1"/>
  <c r="B24" i="1"/>
  <c r="A26" i="1" l="1"/>
  <c r="D25" i="1"/>
  <c r="F25" i="1" s="1"/>
  <c r="B25" i="1"/>
  <c r="C25" i="1"/>
  <c r="E25" i="1" s="1"/>
  <c r="G25" i="1" s="1"/>
  <c r="C26" i="1" l="1"/>
  <c r="E26" i="1" s="1"/>
  <c r="G26" i="1" s="1"/>
  <c r="A27" i="1"/>
  <c r="D26" i="1"/>
  <c r="F26" i="1" s="1"/>
  <c r="B26" i="1"/>
  <c r="A28" i="1" l="1"/>
  <c r="D27" i="1"/>
  <c r="F27" i="1" s="1"/>
  <c r="B27" i="1"/>
  <c r="C27" i="1"/>
  <c r="E27" i="1" s="1"/>
  <c r="G27" i="1" s="1"/>
  <c r="C28" i="1" l="1"/>
  <c r="E28" i="1" s="1"/>
  <c r="G28" i="1" s="1"/>
  <c r="A29" i="1"/>
  <c r="D28" i="1"/>
  <c r="F28" i="1" s="1"/>
  <c r="B28" i="1"/>
  <c r="A30" i="1" l="1"/>
  <c r="D29" i="1"/>
  <c r="F29" i="1" s="1"/>
  <c r="B29" i="1"/>
  <c r="C29" i="1"/>
  <c r="E29" i="1" s="1"/>
  <c r="G29" i="1" s="1"/>
  <c r="C30" i="1" l="1"/>
  <c r="E30" i="1" s="1"/>
  <c r="G30" i="1" s="1"/>
  <c r="A31" i="1"/>
  <c r="D30" i="1"/>
  <c r="F30" i="1" s="1"/>
  <c r="B30" i="1"/>
  <c r="A32" i="1" l="1"/>
  <c r="D31" i="1"/>
  <c r="F31" i="1" s="1"/>
  <c r="B31" i="1"/>
  <c r="C31" i="1"/>
  <c r="E31" i="1" s="1"/>
  <c r="G31" i="1" s="1"/>
  <c r="C32" i="1" l="1"/>
  <c r="E32" i="1" s="1"/>
  <c r="G32" i="1" s="1"/>
  <c r="A33" i="1"/>
  <c r="D32" i="1"/>
  <c r="F32" i="1" s="1"/>
  <c r="B32" i="1"/>
  <c r="A34" i="1" l="1"/>
  <c r="D33" i="1"/>
  <c r="F33" i="1" s="1"/>
  <c r="B33" i="1"/>
  <c r="C33" i="1"/>
  <c r="E33" i="1" s="1"/>
  <c r="G33" i="1" s="1"/>
  <c r="C34" i="1" l="1"/>
  <c r="E34" i="1" s="1"/>
  <c r="G34" i="1" s="1"/>
  <c r="A35" i="1"/>
  <c r="D34" i="1"/>
  <c r="F34" i="1" s="1"/>
  <c r="B34" i="1"/>
  <c r="A36" i="1" l="1"/>
  <c r="D35" i="1"/>
  <c r="F35" i="1" s="1"/>
  <c r="B35" i="1"/>
  <c r="C35" i="1"/>
  <c r="E35" i="1" s="1"/>
  <c r="G35" i="1" s="1"/>
  <c r="C36" i="1" l="1"/>
  <c r="E36" i="1" s="1"/>
  <c r="G36" i="1" s="1"/>
  <c r="A37" i="1"/>
  <c r="D36" i="1"/>
  <c r="F36" i="1" s="1"/>
  <c r="B36" i="1"/>
  <c r="A38" i="1" l="1"/>
  <c r="D37" i="1"/>
  <c r="F37" i="1" s="1"/>
  <c r="B37" i="1"/>
  <c r="C37" i="1"/>
  <c r="E37" i="1" s="1"/>
  <c r="G37" i="1" s="1"/>
  <c r="C38" i="1" l="1"/>
  <c r="E38" i="1" s="1"/>
  <c r="G38" i="1" s="1"/>
  <c r="A39" i="1"/>
  <c r="D38" i="1"/>
  <c r="F38" i="1" s="1"/>
  <c r="B38" i="1"/>
  <c r="A40" i="1" l="1"/>
  <c r="D39" i="1"/>
  <c r="F39" i="1" s="1"/>
  <c r="B39" i="1"/>
  <c r="C39" i="1"/>
  <c r="E39" i="1" s="1"/>
  <c r="G39" i="1" s="1"/>
  <c r="C40" i="1" l="1"/>
  <c r="E40" i="1" s="1"/>
  <c r="G40" i="1" s="1"/>
  <c r="A41" i="1"/>
  <c r="D40" i="1"/>
  <c r="F40" i="1" s="1"/>
  <c r="B40" i="1"/>
  <c r="A42" i="1" l="1"/>
  <c r="D41" i="1"/>
  <c r="F41" i="1" s="1"/>
  <c r="B41" i="1"/>
  <c r="C41" i="1"/>
  <c r="E41" i="1" s="1"/>
  <c r="G41" i="1" s="1"/>
  <c r="C42" i="1" l="1"/>
  <c r="E42" i="1" s="1"/>
  <c r="G42" i="1" s="1"/>
  <c r="A43" i="1"/>
  <c r="D42" i="1"/>
  <c r="F42" i="1" s="1"/>
  <c r="B42" i="1"/>
  <c r="A44" i="1" l="1"/>
  <c r="D43" i="1"/>
  <c r="F43" i="1" s="1"/>
  <c r="B43" i="1"/>
  <c r="C43" i="1"/>
  <c r="E43" i="1" s="1"/>
  <c r="G43" i="1" s="1"/>
  <c r="C44" i="1" l="1"/>
  <c r="E44" i="1" s="1"/>
  <c r="G44" i="1" s="1"/>
  <c r="A45" i="1"/>
  <c r="D44" i="1"/>
  <c r="F44" i="1" s="1"/>
  <c r="B44" i="1"/>
  <c r="A46" i="1" l="1"/>
  <c r="D45" i="1"/>
  <c r="F45" i="1" s="1"/>
  <c r="B45" i="1"/>
  <c r="C45" i="1"/>
  <c r="E45" i="1" s="1"/>
  <c r="G45" i="1" s="1"/>
  <c r="C46" i="1" l="1"/>
  <c r="E46" i="1" s="1"/>
  <c r="G46" i="1" s="1"/>
  <c r="A47" i="1"/>
  <c r="D46" i="1"/>
  <c r="F46" i="1" s="1"/>
  <c r="B46" i="1"/>
  <c r="A48" i="1" l="1"/>
  <c r="D47" i="1"/>
  <c r="F47" i="1" s="1"/>
  <c r="B47" i="1"/>
  <c r="C47" i="1"/>
  <c r="E47" i="1" s="1"/>
  <c r="G47" i="1" s="1"/>
  <c r="C48" i="1" l="1"/>
  <c r="E48" i="1" s="1"/>
  <c r="G48" i="1" s="1"/>
  <c r="A49" i="1"/>
  <c r="D48" i="1"/>
  <c r="F48" i="1" s="1"/>
  <c r="B48" i="1"/>
  <c r="A50" i="1" l="1"/>
  <c r="D49" i="1"/>
  <c r="F49" i="1" s="1"/>
  <c r="B49" i="1"/>
  <c r="C49" i="1"/>
  <c r="E49" i="1" s="1"/>
  <c r="G49" i="1" s="1"/>
  <c r="C50" i="1" l="1"/>
  <c r="E50" i="1" s="1"/>
  <c r="G50" i="1" s="1"/>
  <c r="A51" i="1"/>
  <c r="D50" i="1"/>
  <c r="F50" i="1" s="1"/>
  <c r="B50" i="1"/>
  <c r="A52" i="1" l="1"/>
  <c r="D51" i="1"/>
  <c r="F51" i="1" s="1"/>
  <c r="B51" i="1"/>
  <c r="C51" i="1"/>
  <c r="E51" i="1" s="1"/>
  <c r="G51" i="1" s="1"/>
  <c r="C52" i="1" l="1"/>
  <c r="E52" i="1" s="1"/>
  <c r="G52" i="1" s="1"/>
  <c r="A53" i="1"/>
  <c r="D52" i="1"/>
  <c r="F52" i="1" s="1"/>
  <c r="B52" i="1"/>
  <c r="A54" i="1" l="1"/>
  <c r="D53" i="1"/>
  <c r="F53" i="1" s="1"/>
  <c r="B53" i="1"/>
  <c r="C53" i="1"/>
  <c r="E53" i="1" s="1"/>
  <c r="G53" i="1" s="1"/>
  <c r="C54" i="1" l="1"/>
  <c r="E54" i="1" s="1"/>
  <c r="G54" i="1" s="1"/>
  <c r="A55" i="1"/>
  <c r="D54" i="1"/>
  <c r="F54" i="1" s="1"/>
  <c r="B54" i="1"/>
  <c r="A56" i="1" l="1"/>
  <c r="D55" i="1"/>
  <c r="F55" i="1" s="1"/>
  <c r="B55" i="1"/>
  <c r="C55" i="1"/>
  <c r="E55" i="1" s="1"/>
  <c r="G55" i="1" s="1"/>
  <c r="C56" i="1" l="1"/>
  <c r="E56" i="1" s="1"/>
  <c r="G56" i="1" s="1"/>
  <c r="A57" i="1"/>
  <c r="D56" i="1"/>
  <c r="F56" i="1" s="1"/>
  <c r="B56" i="1"/>
  <c r="A58" i="1" l="1"/>
  <c r="D57" i="1"/>
  <c r="F57" i="1" s="1"/>
  <c r="B57" i="1"/>
  <c r="C57" i="1"/>
  <c r="E57" i="1" s="1"/>
  <c r="G57" i="1" s="1"/>
  <c r="C58" i="1" l="1"/>
  <c r="E58" i="1" s="1"/>
  <c r="G58" i="1" s="1"/>
  <c r="A59" i="1"/>
  <c r="D58" i="1"/>
  <c r="F58" i="1" s="1"/>
  <c r="B58" i="1"/>
  <c r="A60" i="1" l="1"/>
  <c r="D59" i="1"/>
  <c r="F59" i="1" s="1"/>
  <c r="B59" i="1"/>
  <c r="C59" i="1"/>
  <c r="E59" i="1" s="1"/>
  <c r="G59" i="1" s="1"/>
  <c r="C60" i="1" l="1"/>
  <c r="E60" i="1" s="1"/>
  <c r="G60" i="1" s="1"/>
  <c r="A61" i="1"/>
  <c r="D60" i="1"/>
  <c r="F60" i="1" s="1"/>
  <c r="B60" i="1"/>
  <c r="A62" i="1" l="1"/>
  <c r="D61" i="1"/>
  <c r="F61" i="1" s="1"/>
  <c r="B61" i="1"/>
  <c r="C61" i="1"/>
  <c r="E61" i="1" s="1"/>
  <c r="G61" i="1" s="1"/>
  <c r="C62" i="1" l="1"/>
  <c r="E62" i="1" s="1"/>
  <c r="G62" i="1" s="1"/>
  <c r="A63" i="1"/>
  <c r="D62" i="1"/>
  <c r="F62" i="1" s="1"/>
  <c r="B62" i="1"/>
  <c r="A64" i="1" l="1"/>
  <c r="D63" i="1"/>
  <c r="F63" i="1" s="1"/>
  <c r="B63" i="1"/>
  <c r="C63" i="1"/>
  <c r="E63" i="1" s="1"/>
  <c r="G63" i="1" s="1"/>
  <c r="C64" i="1" l="1"/>
  <c r="E64" i="1" s="1"/>
  <c r="G64" i="1" s="1"/>
  <c r="A65" i="1"/>
  <c r="D64" i="1"/>
  <c r="F64" i="1" s="1"/>
  <c r="B64" i="1"/>
  <c r="A66" i="1" l="1"/>
  <c r="D65" i="1"/>
  <c r="F65" i="1" s="1"/>
  <c r="B65" i="1"/>
  <c r="C65" i="1"/>
  <c r="E65" i="1" s="1"/>
  <c r="G65" i="1" s="1"/>
  <c r="C66" i="1" l="1"/>
  <c r="E66" i="1" s="1"/>
  <c r="G66" i="1" s="1"/>
  <c r="A67" i="1"/>
  <c r="D66" i="1"/>
  <c r="F66" i="1" s="1"/>
  <c r="B66" i="1"/>
  <c r="A68" i="1" l="1"/>
  <c r="D67" i="1"/>
  <c r="F67" i="1" s="1"/>
  <c r="B67" i="1"/>
  <c r="C67" i="1"/>
  <c r="E67" i="1" s="1"/>
  <c r="G67" i="1" s="1"/>
  <c r="C68" i="1" l="1"/>
  <c r="E68" i="1" s="1"/>
  <c r="G68" i="1" s="1"/>
  <c r="A69" i="1"/>
  <c r="D68" i="1"/>
  <c r="F68" i="1" s="1"/>
  <c r="B68" i="1"/>
  <c r="A70" i="1" l="1"/>
  <c r="D69" i="1"/>
  <c r="F69" i="1" s="1"/>
  <c r="B69" i="1"/>
  <c r="C69" i="1"/>
  <c r="E69" i="1" s="1"/>
  <c r="G69" i="1" s="1"/>
  <c r="C70" i="1" l="1"/>
  <c r="E70" i="1" s="1"/>
  <c r="G70" i="1" s="1"/>
  <c r="A71" i="1"/>
  <c r="D70" i="1"/>
  <c r="F70" i="1" s="1"/>
  <c r="B70" i="1"/>
  <c r="A72" i="1" l="1"/>
  <c r="D71" i="1"/>
  <c r="F71" i="1" s="1"/>
  <c r="B71" i="1"/>
  <c r="C71" i="1"/>
  <c r="E71" i="1" s="1"/>
  <c r="G71" i="1" s="1"/>
  <c r="C72" i="1" l="1"/>
  <c r="E72" i="1" s="1"/>
  <c r="G72" i="1" s="1"/>
  <c r="A73" i="1"/>
  <c r="D72" i="1"/>
  <c r="F72" i="1" s="1"/>
  <c r="B72" i="1"/>
  <c r="A74" i="1" l="1"/>
  <c r="D73" i="1"/>
  <c r="F73" i="1" s="1"/>
  <c r="B73" i="1"/>
  <c r="C73" i="1"/>
  <c r="E73" i="1" s="1"/>
  <c r="G73" i="1" s="1"/>
  <c r="C74" i="1" l="1"/>
  <c r="E74" i="1" s="1"/>
  <c r="G74" i="1" s="1"/>
  <c r="A75" i="1"/>
  <c r="D74" i="1"/>
  <c r="F74" i="1" s="1"/>
  <c r="B74" i="1"/>
  <c r="A76" i="1" l="1"/>
  <c r="D75" i="1"/>
  <c r="F75" i="1" s="1"/>
  <c r="B75" i="1"/>
  <c r="C75" i="1"/>
  <c r="E75" i="1" s="1"/>
  <c r="G75" i="1" s="1"/>
  <c r="C76" i="1" l="1"/>
  <c r="E76" i="1" s="1"/>
  <c r="G76" i="1" s="1"/>
  <c r="A77" i="1"/>
  <c r="D76" i="1"/>
  <c r="F76" i="1" s="1"/>
  <c r="B76" i="1"/>
  <c r="A78" i="1" l="1"/>
  <c r="D77" i="1"/>
  <c r="F77" i="1" s="1"/>
  <c r="B77" i="1"/>
  <c r="C77" i="1"/>
  <c r="E77" i="1" s="1"/>
  <c r="G77" i="1" s="1"/>
  <c r="C78" i="1" l="1"/>
  <c r="E78" i="1" s="1"/>
  <c r="G78" i="1" s="1"/>
  <c r="A79" i="1"/>
  <c r="D78" i="1"/>
  <c r="F78" i="1" s="1"/>
  <c r="B78" i="1"/>
  <c r="A80" i="1" l="1"/>
  <c r="D79" i="1"/>
  <c r="F79" i="1" s="1"/>
  <c r="B79" i="1"/>
  <c r="C79" i="1"/>
  <c r="E79" i="1" s="1"/>
  <c r="G79" i="1" s="1"/>
  <c r="C80" i="1" l="1"/>
  <c r="E80" i="1" s="1"/>
  <c r="G80" i="1" s="1"/>
  <c r="A81" i="1"/>
  <c r="D80" i="1"/>
  <c r="F80" i="1" s="1"/>
  <c r="B80" i="1"/>
  <c r="A82" i="1" l="1"/>
  <c r="D81" i="1"/>
  <c r="F81" i="1" s="1"/>
  <c r="B81" i="1"/>
  <c r="C81" i="1"/>
  <c r="E81" i="1" s="1"/>
  <c r="G81" i="1" s="1"/>
  <c r="C82" i="1" l="1"/>
  <c r="E82" i="1" s="1"/>
  <c r="G82" i="1" s="1"/>
  <c r="A83" i="1"/>
  <c r="D82" i="1"/>
  <c r="F82" i="1" s="1"/>
  <c r="B82" i="1"/>
  <c r="A84" i="1" l="1"/>
  <c r="D83" i="1"/>
  <c r="F83" i="1" s="1"/>
  <c r="B83" i="1"/>
  <c r="C83" i="1"/>
  <c r="E83" i="1" s="1"/>
  <c r="G83" i="1" s="1"/>
  <c r="C84" i="1" l="1"/>
  <c r="E84" i="1" s="1"/>
  <c r="G84" i="1" s="1"/>
  <c r="A85" i="1"/>
  <c r="D84" i="1"/>
  <c r="F84" i="1" s="1"/>
  <c r="B84" i="1"/>
  <c r="A86" i="1" l="1"/>
  <c r="D85" i="1"/>
  <c r="F85" i="1" s="1"/>
  <c r="B85" i="1"/>
  <c r="C85" i="1"/>
  <c r="E85" i="1" s="1"/>
  <c r="G85" i="1" s="1"/>
  <c r="C86" i="1" l="1"/>
  <c r="E86" i="1" s="1"/>
  <c r="G86" i="1" s="1"/>
  <c r="A87" i="1"/>
  <c r="D86" i="1"/>
  <c r="F86" i="1" s="1"/>
  <c r="B86" i="1"/>
  <c r="A88" i="1" l="1"/>
  <c r="D87" i="1"/>
  <c r="F87" i="1" s="1"/>
  <c r="B87" i="1"/>
  <c r="C87" i="1"/>
  <c r="E87" i="1" s="1"/>
  <c r="G87" i="1" s="1"/>
  <c r="C88" i="1" l="1"/>
  <c r="E88" i="1" s="1"/>
  <c r="G88" i="1" s="1"/>
  <c r="A89" i="1"/>
  <c r="D88" i="1"/>
  <c r="F88" i="1" s="1"/>
  <c r="B88" i="1"/>
  <c r="A90" i="1" l="1"/>
  <c r="D89" i="1"/>
  <c r="F89" i="1" s="1"/>
  <c r="B89" i="1"/>
  <c r="C89" i="1"/>
  <c r="E89" i="1" s="1"/>
  <c r="G89" i="1" s="1"/>
  <c r="C90" i="1" l="1"/>
  <c r="E90" i="1" s="1"/>
  <c r="G90" i="1" s="1"/>
  <c r="A91" i="1"/>
  <c r="D90" i="1"/>
  <c r="F90" i="1" s="1"/>
  <c r="B90" i="1"/>
  <c r="A92" i="1" l="1"/>
  <c r="D91" i="1"/>
  <c r="F91" i="1" s="1"/>
  <c r="B91" i="1"/>
  <c r="C91" i="1"/>
  <c r="E91" i="1" s="1"/>
  <c r="G91" i="1" s="1"/>
  <c r="C92" i="1" l="1"/>
  <c r="E92" i="1" s="1"/>
  <c r="G92" i="1" s="1"/>
  <c r="A93" i="1"/>
  <c r="D92" i="1"/>
  <c r="F92" i="1" s="1"/>
  <c r="B92" i="1"/>
  <c r="A94" i="1" l="1"/>
  <c r="D93" i="1"/>
  <c r="F93" i="1" s="1"/>
  <c r="B93" i="1"/>
  <c r="C93" i="1"/>
  <c r="E93" i="1" s="1"/>
  <c r="G93" i="1" s="1"/>
  <c r="C94" i="1" l="1"/>
  <c r="E94" i="1" s="1"/>
  <c r="G94" i="1" s="1"/>
  <c r="A95" i="1"/>
  <c r="D94" i="1"/>
  <c r="F94" i="1" s="1"/>
  <c r="B94" i="1"/>
  <c r="A96" i="1" l="1"/>
  <c r="D95" i="1"/>
  <c r="F95" i="1" s="1"/>
  <c r="B95" i="1"/>
  <c r="C95" i="1"/>
  <c r="E95" i="1" s="1"/>
  <c r="G95" i="1" s="1"/>
  <c r="C96" i="1" l="1"/>
  <c r="E96" i="1" s="1"/>
  <c r="G96" i="1" s="1"/>
  <c r="A97" i="1"/>
  <c r="D96" i="1"/>
  <c r="F96" i="1" s="1"/>
  <c r="B96" i="1"/>
  <c r="A98" i="1" l="1"/>
  <c r="D97" i="1"/>
  <c r="F97" i="1" s="1"/>
  <c r="B97" i="1"/>
  <c r="C97" i="1"/>
  <c r="E97" i="1" s="1"/>
  <c r="G97" i="1" s="1"/>
  <c r="C98" i="1" l="1"/>
  <c r="E98" i="1" s="1"/>
  <c r="G98" i="1" s="1"/>
  <c r="A99" i="1"/>
  <c r="D98" i="1"/>
  <c r="F98" i="1" s="1"/>
  <c r="B98" i="1"/>
  <c r="A100" i="1" l="1"/>
  <c r="D99" i="1"/>
  <c r="F99" i="1" s="1"/>
  <c r="B99" i="1"/>
  <c r="C99" i="1"/>
  <c r="E99" i="1" s="1"/>
  <c r="G99" i="1" s="1"/>
  <c r="C100" i="1" l="1"/>
  <c r="E100" i="1" s="1"/>
  <c r="G100" i="1" s="1"/>
  <c r="A101" i="1"/>
  <c r="D100" i="1"/>
  <c r="F100" i="1" s="1"/>
  <c r="B100" i="1"/>
  <c r="A102" i="1" l="1"/>
  <c r="D101" i="1"/>
  <c r="F101" i="1" s="1"/>
  <c r="B101" i="1"/>
  <c r="C101" i="1"/>
  <c r="E101" i="1" s="1"/>
  <c r="G101" i="1" s="1"/>
  <c r="C102" i="1" l="1"/>
  <c r="E102" i="1" s="1"/>
  <c r="G102" i="1" s="1"/>
  <c r="A103" i="1"/>
  <c r="D102" i="1"/>
  <c r="F102" i="1" s="1"/>
  <c r="B102" i="1"/>
  <c r="A104" i="1" l="1"/>
  <c r="D103" i="1"/>
  <c r="F103" i="1" s="1"/>
  <c r="B103" i="1"/>
  <c r="C103" i="1"/>
  <c r="E103" i="1" s="1"/>
  <c r="G103" i="1" s="1"/>
  <c r="C104" i="1" l="1"/>
  <c r="E104" i="1" s="1"/>
  <c r="G104" i="1" s="1"/>
  <c r="A105" i="1"/>
  <c r="D104" i="1"/>
  <c r="F104" i="1" s="1"/>
  <c r="B104" i="1"/>
  <c r="A106" i="1" l="1"/>
  <c r="D105" i="1"/>
  <c r="F105" i="1" s="1"/>
  <c r="B105" i="1"/>
  <c r="C105" i="1"/>
  <c r="E105" i="1" s="1"/>
  <c r="G105" i="1" s="1"/>
  <c r="C106" i="1" l="1"/>
  <c r="E106" i="1" s="1"/>
  <c r="G106" i="1" s="1"/>
  <c r="A107" i="1"/>
  <c r="D106" i="1"/>
  <c r="F106" i="1" s="1"/>
  <c r="B106" i="1"/>
  <c r="A108" i="1" l="1"/>
  <c r="D107" i="1"/>
  <c r="F107" i="1" s="1"/>
  <c r="B107" i="1"/>
  <c r="C107" i="1"/>
  <c r="E107" i="1" s="1"/>
  <c r="G107" i="1" s="1"/>
  <c r="C108" i="1" l="1"/>
  <c r="E108" i="1" s="1"/>
  <c r="G108" i="1" s="1"/>
  <c r="A109" i="1"/>
  <c r="D108" i="1"/>
  <c r="F108" i="1" s="1"/>
  <c r="B108" i="1"/>
  <c r="A110" i="1" l="1"/>
  <c r="D109" i="1"/>
  <c r="F109" i="1" s="1"/>
  <c r="B109" i="1"/>
  <c r="C109" i="1"/>
  <c r="E109" i="1" s="1"/>
  <c r="G109" i="1" s="1"/>
  <c r="C110" i="1" l="1"/>
  <c r="E110" i="1" s="1"/>
  <c r="G110" i="1" s="1"/>
  <c r="A111" i="1"/>
  <c r="D110" i="1"/>
  <c r="F110" i="1" s="1"/>
  <c r="B110" i="1"/>
  <c r="A112" i="1" l="1"/>
  <c r="D111" i="1"/>
  <c r="F111" i="1" s="1"/>
  <c r="B111" i="1"/>
  <c r="C111" i="1"/>
  <c r="E111" i="1" s="1"/>
  <c r="G111" i="1" s="1"/>
  <c r="C112" i="1" l="1"/>
  <c r="E112" i="1" s="1"/>
  <c r="G112" i="1" s="1"/>
  <c r="A113" i="1"/>
  <c r="D112" i="1"/>
  <c r="F112" i="1" s="1"/>
  <c r="B112" i="1"/>
  <c r="A114" i="1" l="1"/>
  <c r="D113" i="1"/>
  <c r="F113" i="1" s="1"/>
  <c r="B113" i="1"/>
  <c r="C113" i="1"/>
  <c r="E113" i="1" s="1"/>
  <c r="G113" i="1" s="1"/>
  <c r="C114" i="1" l="1"/>
  <c r="E114" i="1" s="1"/>
  <c r="G114" i="1" s="1"/>
  <c r="A115" i="1"/>
  <c r="D114" i="1"/>
  <c r="F114" i="1" s="1"/>
  <c r="B114" i="1"/>
  <c r="A116" i="1" l="1"/>
  <c r="D115" i="1"/>
  <c r="F115" i="1" s="1"/>
  <c r="B115" i="1"/>
  <c r="C115" i="1"/>
  <c r="E115" i="1" s="1"/>
  <c r="G115" i="1" s="1"/>
  <c r="C116" i="1" l="1"/>
  <c r="E116" i="1" s="1"/>
  <c r="G116" i="1" s="1"/>
  <c r="A117" i="1"/>
  <c r="D116" i="1"/>
  <c r="F116" i="1" s="1"/>
  <c r="B116" i="1"/>
  <c r="A118" i="1" l="1"/>
  <c r="D117" i="1"/>
  <c r="F117" i="1" s="1"/>
  <c r="B117" i="1"/>
  <c r="C117" i="1"/>
  <c r="E117" i="1" s="1"/>
  <c r="G117" i="1" s="1"/>
  <c r="C118" i="1" l="1"/>
  <c r="E118" i="1" s="1"/>
  <c r="G118" i="1" s="1"/>
  <c r="A119" i="1"/>
  <c r="D118" i="1"/>
  <c r="F118" i="1" s="1"/>
  <c r="B118" i="1"/>
  <c r="A120" i="1" l="1"/>
  <c r="D119" i="1"/>
  <c r="F119" i="1" s="1"/>
  <c r="B119" i="1"/>
  <c r="C119" i="1"/>
  <c r="E119" i="1" s="1"/>
  <c r="G119" i="1" s="1"/>
  <c r="C120" i="1" l="1"/>
  <c r="E120" i="1" s="1"/>
  <c r="G120" i="1" s="1"/>
  <c r="A121" i="1"/>
  <c r="D120" i="1"/>
  <c r="F120" i="1" s="1"/>
  <c r="B120" i="1"/>
  <c r="A122" i="1" l="1"/>
  <c r="D121" i="1"/>
  <c r="F121" i="1" s="1"/>
  <c r="B121" i="1"/>
  <c r="C121" i="1"/>
  <c r="E121" i="1" s="1"/>
  <c r="G121" i="1" s="1"/>
  <c r="C122" i="1" l="1"/>
  <c r="E122" i="1" s="1"/>
  <c r="G122" i="1" s="1"/>
  <c r="A123" i="1"/>
  <c r="D122" i="1"/>
  <c r="F122" i="1" s="1"/>
  <c r="B122" i="1"/>
  <c r="A124" i="1" l="1"/>
  <c r="D123" i="1"/>
  <c r="F123" i="1" s="1"/>
  <c r="B123" i="1"/>
  <c r="C123" i="1"/>
  <c r="E123" i="1" s="1"/>
  <c r="G123" i="1" s="1"/>
  <c r="C124" i="1" l="1"/>
  <c r="E124" i="1" s="1"/>
  <c r="G124" i="1" s="1"/>
  <c r="A125" i="1"/>
  <c r="D124" i="1"/>
  <c r="F124" i="1" s="1"/>
  <c r="B124" i="1"/>
  <c r="A126" i="1" l="1"/>
  <c r="D125" i="1"/>
  <c r="F125" i="1" s="1"/>
  <c r="B125" i="1"/>
  <c r="C125" i="1"/>
  <c r="E125" i="1" s="1"/>
  <c r="G125" i="1" s="1"/>
  <c r="C126" i="1" l="1"/>
  <c r="E126" i="1" s="1"/>
  <c r="G126" i="1" s="1"/>
  <c r="A127" i="1"/>
  <c r="D126" i="1"/>
  <c r="F126" i="1" s="1"/>
  <c r="B126" i="1"/>
  <c r="A128" i="1" l="1"/>
  <c r="D127" i="1"/>
  <c r="F127" i="1" s="1"/>
  <c r="B127" i="1"/>
  <c r="C127" i="1"/>
  <c r="E127" i="1" s="1"/>
  <c r="G127" i="1" s="1"/>
  <c r="C128" i="1" l="1"/>
  <c r="E128" i="1" s="1"/>
  <c r="G128" i="1" s="1"/>
  <c r="A129" i="1"/>
  <c r="D128" i="1"/>
  <c r="F128" i="1" s="1"/>
  <c r="B128" i="1"/>
  <c r="A130" i="1" l="1"/>
  <c r="D129" i="1"/>
  <c r="F129" i="1" s="1"/>
  <c r="B129" i="1"/>
  <c r="C129" i="1"/>
  <c r="E129" i="1" s="1"/>
  <c r="G129" i="1" s="1"/>
  <c r="C130" i="1" l="1"/>
  <c r="E130" i="1" s="1"/>
  <c r="G130" i="1" s="1"/>
  <c r="A131" i="1"/>
  <c r="D130" i="1"/>
  <c r="F130" i="1" s="1"/>
  <c r="B130" i="1"/>
  <c r="A132" i="1" l="1"/>
  <c r="D131" i="1"/>
  <c r="F131" i="1" s="1"/>
  <c r="B131" i="1"/>
  <c r="C131" i="1"/>
  <c r="E131" i="1" s="1"/>
  <c r="G131" i="1" s="1"/>
  <c r="C132" i="1" l="1"/>
  <c r="E132" i="1" s="1"/>
  <c r="G132" i="1" s="1"/>
  <c r="A133" i="1"/>
  <c r="D132" i="1"/>
  <c r="F132" i="1" s="1"/>
  <c r="B132" i="1"/>
  <c r="A134" i="1" l="1"/>
  <c r="D133" i="1"/>
  <c r="F133" i="1" s="1"/>
  <c r="B133" i="1"/>
  <c r="C133" i="1"/>
  <c r="E133" i="1" s="1"/>
  <c r="G133" i="1" s="1"/>
  <c r="C134" i="1" l="1"/>
  <c r="E134" i="1" s="1"/>
  <c r="G134" i="1" s="1"/>
  <c r="A135" i="1"/>
  <c r="D134" i="1"/>
  <c r="F134" i="1" s="1"/>
  <c r="B134" i="1"/>
  <c r="A136" i="1" l="1"/>
  <c r="D135" i="1"/>
  <c r="F135" i="1" s="1"/>
  <c r="B135" i="1"/>
  <c r="C135" i="1"/>
  <c r="E135" i="1" s="1"/>
  <c r="G135" i="1" s="1"/>
  <c r="C136" i="1" l="1"/>
  <c r="E136" i="1" s="1"/>
  <c r="G136" i="1" s="1"/>
  <c r="A137" i="1"/>
  <c r="D136" i="1"/>
  <c r="F136" i="1" s="1"/>
  <c r="B136" i="1"/>
  <c r="A138" i="1" l="1"/>
  <c r="D137" i="1"/>
  <c r="F137" i="1" s="1"/>
  <c r="B137" i="1"/>
  <c r="C137" i="1"/>
  <c r="E137" i="1" s="1"/>
  <c r="G137" i="1" s="1"/>
  <c r="C138" i="1" l="1"/>
  <c r="E138" i="1" s="1"/>
  <c r="G138" i="1" s="1"/>
  <c r="A139" i="1"/>
  <c r="D138" i="1"/>
  <c r="F138" i="1" s="1"/>
  <c r="B138" i="1"/>
  <c r="A140" i="1" l="1"/>
  <c r="D139" i="1"/>
  <c r="F139" i="1" s="1"/>
  <c r="B139" i="1"/>
  <c r="C139" i="1"/>
  <c r="E139" i="1" s="1"/>
  <c r="G139" i="1" s="1"/>
  <c r="C140" i="1" l="1"/>
  <c r="E140" i="1" s="1"/>
  <c r="G140" i="1" s="1"/>
  <c r="A141" i="1"/>
  <c r="D140" i="1"/>
  <c r="F140" i="1" s="1"/>
  <c r="B140" i="1"/>
  <c r="A142" i="1" l="1"/>
  <c r="D141" i="1"/>
  <c r="F141" i="1" s="1"/>
  <c r="B141" i="1"/>
  <c r="C141" i="1"/>
  <c r="E141" i="1" s="1"/>
  <c r="G141" i="1" s="1"/>
  <c r="C142" i="1" l="1"/>
  <c r="E142" i="1" s="1"/>
  <c r="G142" i="1" s="1"/>
  <c r="A143" i="1"/>
  <c r="D142" i="1"/>
  <c r="F142" i="1" s="1"/>
  <c r="B142" i="1"/>
  <c r="A144" i="1" l="1"/>
  <c r="D143" i="1"/>
  <c r="F143" i="1" s="1"/>
  <c r="B143" i="1"/>
  <c r="C143" i="1"/>
  <c r="E143" i="1" s="1"/>
  <c r="G143" i="1" s="1"/>
  <c r="A145" i="1" l="1"/>
  <c r="D144" i="1"/>
  <c r="F144" i="1" s="1"/>
  <c r="B144" i="1"/>
  <c r="C144" i="1"/>
  <c r="E144" i="1" s="1"/>
  <c r="G144" i="1" s="1"/>
  <c r="C145" i="1" l="1"/>
  <c r="E145" i="1" s="1"/>
  <c r="G145" i="1" s="1"/>
  <c r="A146" i="1"/>
  <c r="D145" i="1"/>
  <c r="F145" i="1" s="1"/>
  <c r="B145" i="1"/>
  <c r="A147" i="1" l="1"/>
  <c r="D146" i="1"/>
  <c r="F146" i="1" s="1"/>
  <c r="B146" i="1"/>
  <c r="C146" i="1"/>
  <c r="E146" i="1" s="1"/>
  <c r="G146" i="1" s="1"/>
  <c r="C147" i="1" l="1"/>
  <c r="E147" i="1" s="1"/>
  <c r="G147" i="1" s="1"/>
  <c r="A148" i="1"/>
  <c r="D147" i="1"/>
  <c r="F147" i="1" s="1"/>
  <c r="B147" i="1"/>
  <c r="A149" i="1" l="1"/>
  <c r="D148" i="1"/>
  <c r="F148" i="1" s="1"/>
  <c r="B148" i="1"/>
  <c r="C148" i="1"/>
  <c r="E148" i="1" s="1"/>
  <c r="G148" i="1" s="1"/>
  <c r="C149" i="1" l="1"/>
  <c r="E149" i="1" s="1"/>
  <c r="G149" i="1" s="1"/>
  <c r="A150" i="1"/>
  <c r="D149" i="1"/>
  <c r="F149" i="1" s="1"/>
  <c r="B149" i="1"/>
  <c r="A151" i="1" l="1"/>
  <c r="D150" i="1"/>
  <c r="F150" i="1" s="1"/>
  <c r="B150" i="1"/>
  <c r="C150" i="1"/>
  <c r="E150" i="1" s="1"/>
  <c r="G150" i="1" s="1"/>
  <c r="C151" i="1" l="1"/>
  <c r="E151" i="1" s="1"/>
  <c r="G151" i="1" s="1"/>
  <c r="A152" i="1"/>
  <c r="D151" i="1"/>
  <c r="F151" i="1" s="1"/>
  <c r="B151" i="1"/>
  <c r="A153" i="1" l="1"/>
  <c r="D152" i="1"/>
  <c r="F152" i="1" s="1"/>
  <c r="B152" i="1"/>
  <c r="C152" i="1"/>
  <c r="E152" i="1" s="1"/>
  <c r="G152" i="1" s="1"/>
  <c r="C153" i="1" l="1"/>
  <c r="E153" i="1" s="1"/>
  <c r="G153" i="1" s="1"/>
  <c r="A154" i="1"/>
  <c r="D153" i="1"/>
  <c r="F153" i="1" s="1"/>
  <c r="B153" i="1"/>
  <c r="A155" i="1" l="1"/>
  <c r="D154" i="1"/>
  <c r="F154" i="1" s="1"/>
  <c r="B154" i="1"/>
  <c r="C154" i="1"/>
  <c r="E154" i="1" s="1"/>
  <c r="G154" i="1" s="1"/>
  <c r="C155" i="1" l="1"/>
  <c r="E155" i="1" s="1"/>
  <c r="G155" i="1" s="1"/>
  <c r="A156" i="1"/>
  <c r="D155" i="1"/>
  <c r="F155" i="1" s="1"/>
  <c r="B155" i="1"/>
  <c r="A157" i="1" l="1"/>
  <c r="D156" i="1"/>
  <c r="F156" i="1" s="1"/>
  <c r="B156" i="1"/>
  <c r="C156" i="1"/>
  <c r="E156" i="1" s="1"/>
  <c r="G156" i="1" s="1"/>
  <c r="C157" i="1" l="1"/>
  <c r="E157" i="1" s="1"/>
  <c r="G157" i="1" s="1"/>
  <c r="A158" i="1"/>
  <c r="D157" i="1"/>
  <c r="F157" i="1" s="1"/>
  <c r="B157" i="1"/>
  <c r="A159" i="1" l="1"/>
  <c r="D158" i="1"/>
  <c r="F158" i="1" s="1"/>
  <c r="B158" i="1"/>
  <c r="C158" i="1"/>
  <c r="E158" i="1" s="1"/>
  <c r="G158" i="1" s="1"/>
  <c r="C159" i="1" l="1"/>
  <c r="E159" i="1" s="1"/>
  <c r="G159" i="1" s="1"/>
  <c r="A160" i="1"/>
  <c r="D159" i="1"/>
  <c r="F159" i="1" s="1"/>
  <c r="B159" i="1"/>
  <c r="A161" i="1" l="1"/>
  <c r="D160" i="1"/>
  <c r="F160" i="1" s="1"/>
  <c r="B160" i="1"/>
  <c r="C160" i="1"/>
  <c r="E160" i="1" s="1"/>
  <c r="G160" i="1" s="1"/>
  <c r="C161" i="1" l="1"/>
  <c r="E161" i="1" s="1"/>
  <c r="G161" i="1" s="1"/>
  <c r="A162" i="1"/>
  <c r="D161" i="1"/>
  <c r="F161" i="1" s="1"/>
  <c r="B161" i="1"/>
  <c r="A163" i="1" l="1"/>
  <c r="D162" i="1"/>
  <c r="F162" i="1" s="1"/>
  <c r="B162" i="1"/>
  <c r="C162" i="1"/>
  <c r="E162" i="1" s="1"/>
  <c r="G162" i="1" s="1"/>
  <c r="C163" i="1" l="1"/>
  <c r="E163" i="1" s="1"/>
  <c r="G163" i="1" s="1"/>
  <c r="A164" i="1"/>
  <c r="D163" i="1"/>
  <c r="F163" i="1" s="1"/>
  <c r="B163" i="1"/>
  <c r="A165" i="1" l="1"/>
  <c r="D164" i="1"/>
  <c r="F164" i="1" s="1"/>
  <c r="B164" i="1"/>
  <c r="C164" i="1"/>
  <c r="E164" i="1" s="1"/>
  <c r="G164" i="1" s="1"/>
  <c r="C165" i="1" l="1"/>
  <c r="E165" i="1" s="1"/>
  <c r="G165" i="1" s="1"/>
  <c r="A166" i="1"/>
  <c r="D165" i="1"/>
  <c r="F165" i="1" s="1"/>
  <c r="B165" i="1"/>
  <c r="A167" i="1" l="1"/>
  <c r="D166" i="1"/>
  <c r="F166" i="1" s="1"/>
  <c r="B166" i="1"/>
  <c r="C166" i="1"/>
  <c r="E166" i="1" s="1"/>
  <c r="G166" i="1" s="1"/>
  <c r="C167" i="1" l="1"/>
  <c r="E167" i="1" s="1"/>
  <c r="G167" i="1" s="1"/>
  <c r="A168" i="1"/>
  <c r="D167" i="1"/>
  <c r="F167" i="1" s="1"/>
  <c r="B167" i="1"/>
  <c r="A169" i="1" l="1"/>
  <c r="D168" i="1"/>
  <c r="F168" i="1" s="1"/>
  <c r="B168" i="1"/>
  <c r="C168" i="1"/>
  <c r="E168" i="1" s="1"/>
  <c r="G168" i="1" s="1"/>
  <c r="C169" i="1" l="1"/>
  <c r="E169" i="1" s="1"/>
  <c r="G169" i="1" s="1"/>
  <c r="A170" i="1"/>
  <c r="D169" i="1"/>
  <c r="F169" i="1" s="1"/>
  <c r="B169" i="1"/>
  <c r="A171" i="1" l="1"/>
  <c r="D170" i="1"/>
  <c r="F170" i="1" s="1"/>
  <c r="B170" i="1"/>
  <c r="C170" i="1"/>
  <c r="E170" i="1" s="1"/>
  <c r="G170" i="1" s="1"/>
  <c r="C171" i="1" l="1"/>
  <c r="E171" i="1" s="1"/>
  <c r="G171" i="1" s="1"/>
  <c r="A172" i="1"/>
  <c r="D171" i="1"/>
  <c r="F171" i="1" s="1"/>
  <c r="B171" i="1"/>
  <c r="A173" i="1" l="1"/>
  <c r="D172" i="1"/>
  <c r="F172" i="1" s="1"/>
  <c r="B172" i="1"/>
  <c r="C172" i="1"/>
  <c r="E172" i="1" s="1"/>
  <c r="G172" i="1" s="1"/>
  <c r="C173" i="1" l="1"/>
  <c r="E173" i="1" s="1"/>
  <c r="G173" i="1" s="1"/>
  <c r="A174" i="1"/>
  <c r="D173" i="1"/>
  <c r="F173" i="1" s="1"/>
  <c r="B173" i="1"/>
  <c r="A175" i="1" l="1"/>
  <c r="D174" i="1"/>
  <c r="F174" i="1" s="1"/>
  <c r="B174" i="1"/>
  <c r="C174" i="1"/>
  <c r="E174" i="1" s="1"/>
  <c r="G174" i="1" s="1"/>
  <c r="C175" i="1" l="1"/>
  <c r="E175" i="1" s="1"/>
  <c r="G175" i="1" s="1"/>
  <c r="A176" i="1"/>
  <c r="D175" i="1"/>
  <c r="F175" i="1" s="1"/>
  <c r="B175" i="1"/>
  <c r="A177" i="1" l="1"/>
  <c r="D176" i="1"/>
  <c r="F176" i="1" s="1"/>
  <c r="B176" i="1"/>
  <c r="C176" i="1"/>
  <c r="E176" i="1" s="1"/>
  <c r="G176" i="1" s="1"/>
  <c r="C177" i="1" l="1"/>
  <c r="E177" i="1" s="1"/>
  <c r="G177" i="1" s="1"/>
  <c r="A178" i="1"/>
  <c r="D177" i="1"/>
  <c r="F177" i="1" s="1"/>
  <c r="B177" i="1"/>
  <c r="A179" i="1" l="1"/>
  <c r="D178" i="1"/>
  <c r="F178" i="1" s="1"/>
  <c r="B178" i="1"/>
  <c r="C178" i="1"/>
  <c r="E178" i="1" s="1"/>
  <c r="G178" i="1" s="1"/>
  <c r="C179" i="1" l="1"/>
  <c r="E179" i="1" s="1"/>
  <c r="G179" i="1" s="1"/>
  <c r="A180" i="1"/>
  <c r="D179" i="1"/>
  <c r="F179" i="1" s="1"/>
  <c r="B179" i="1"/>
  <c r="A181" i="1" l="1"/>
  <c r="D180" i="1"/>
  <c r="F180" i="1" s="1"/>
  <c r="B180" i="1"/>
  <c r="C180" i="1"/>
  <c r="E180" i="1" s="1"/>
  <c r="G180" i="1" s="1"/>
  <c r="C181" i="1" l="1"/>
  <c r="E181" i="1" s="1"/>
  <c r="G181" i="1" s="1"/>
  <c r="A182" i="1"/>
  <c r="D181" i="1"/>
  <c r="F181" i="1" s="1"/>
  <c r="B181" i="1"/>
  <c r="A183" i="1" l="1"/>
  <c r="D182" i="1"/>
  <c r="F182" i="1" s="1"/>
  <c r="B182" i="1"/>
  <c r="C182" i="1"/>
  <c r="E182" i="1" s="1"/>
  <c r="G182" i="1" s="1"/>
  <c r="C183" i="1" l="1"/>
  <c r="E183" i="1" s="1"/>
  <c r="G183" i="1" s="1"/>
  <c r="A184" i="1"/>
  <c r="D183" i="1"/>
  <c r="F183" i="1" s="1"/>
  <c r="B183" i="1"/>
  <c r="A185" i="1" l="1"/>
  <c r="D184" i="1"/>
  <c r="F184" i="1" s="1"/>
  <c r="B184" i="1"/>
  <c r="C184" i="1"/>
  <c r="E184" i="1" s="1"/>
  <c r="G184" i="1" s="1"/>
  <c r="C185" i="1" l="1"/>
  <c r="E185" i="1" s="1"/>
  <c r="G185" i="1" s="1"/>
  <c r="A186" i="1"/>
  <c r="D185" i="1"/>
  <c r="F185" i="1" s="1"/>
  <c r="B185" i="1"/>
  <c r="A187" i="1" l="1"/>
  <c r="D186" i="1"/>
  <c r="F186" i="1" s="1"/>
  <c r="B186" i="1"/>
  <c r="C186" i="1"/>
  <c r="E186" i="1" s="1"/>
  <c r="G186" i="1" s="1"/>
  <c r="C187" i="1" l="1"/>
  <c r="E187" i="1" s="1"/>
  <c r="G187" i="1" s="1"/>
  <c r="A188" i="1"/>
  <c r="D187" i="1"/>
  <c r="F187" i="1" s="1"/>
  <c r="B187" i="1"/>
  <c r="A189" i="1" l="1"/>
  <c r="D188" i="1"/>
  <c r="F188" i="1" s="1"/>
  <c r="B188" i="1"/>
  <c r="C188" i="1"/>
  <c r="E188" i="1" s="1"/>
  <c r="G188" i="1" s="1"/>
  <c r="C189" i="1" l="1"/>
  <c r="E189" i="1" s="1"/>
  <c r="G189" i="1" s="1"/>
  <c r="A190" i="1"/>
  <c r="F189" i="1"/>
  <c r="D189" i="1"/>
  <c r="B189" i="1"/>
  <c r="A191" i="1" l="1"/>
  <c r="D190" i="1"/>
  <c r="F190" i="1" s="1"/>
  <c r="B190" i="1"/>
  <c r="C190" i="1"/>
  <c r="E190" i="1" s="1"/>
  <c r="G190" i="1" s="1"/>
  <c r="C191" i="1" l="1"/>
  <c r="E191" i="1" s="1"/>
  <c r="G191" i="1" s="1"/>
  <c r="A192" i="1"/>
  <c r="F191" i="1"/>
  <c r="D191" i="1"/>
  <c r="B191" i="1"/>
  <c r="A193" i="1" l="1"/>
  <c r="D192" i="1"/>
  <c r="F192" i="1" s="1"/>
  <c r="B192" i="1"/>
  <c r="C192" i="1"/>
  <c r="E192" i="1" s="1"/>
  <c r="G192" i="1" s="1"/>
  <c r="C193" i="1" l="1"/>
  <c r="E193" i="1" s="1"/>
  <c r="G193" i="1" s="1"/>
  <c r="A194" i="1"/>
  <c r="F193" i="1"/>
  <c r="D193" i="1"/>
  <c r="B193" i="1"/>
  <c r="A195" i="1" l="1"/>
  <c r="D194" i="1"/>
  <c r="F194" i="1" s="1"/>
  <c r="B194" i="1"/>
  <c r="C194" i="1"/>
  <c r="E194" i="1" s="1"/>
  <c r="G194" i="1" s="1"/>
  <c r="C195" i="1" l="1"/>
  <c r="E195" i="1" s="1"/>
  <c r="G195" i="1" s="1"/>
  <c r="A196" i="1"/>
  <c r="F195" i="1"/>
  <c r="D195" i="1"/>
  <c r="B195" i="1"/>
  <c r="A197" i="1" l="1"/>
  <c r="D196" i="1"/>
  <c r="F196" i="1" s="1"/>
  <c r="B196" i="1"/>
  <c r="C196" i="1"/>
  <c r="E196" i="1" s="1"/>
  <c r="G196" i="1" s="1"/>
  <c r="C197" i="1" l="1"/>
  <c r="E197" i="1" s="1"/>
  <c r="G197" i="1" s="1"/>
  <c r="A198" i="1"/>
  <c r="F197" i="1"/>
  <c r="D197" i="1"/>
  <c r="B197" i="1"/>
  <c r="A199" i="1" l="1"/>
  <c r="D198" i="1"/>
  <c r="F198" i="1" s="1"/>
  <c r="B198" i="1"/>
  <c r="C198" i="1"/>
  <c r="E198" i="1" s="1"/>
  <c r="G198" i="1" s="1"/>
  <c r="C199" i="1" l="1"/>
  <c r="E199" i="1" s="1"/>
  <c r="G199" i="1" s="1"/>
  <c r="A200" i="1"/>
  <c r="F199" i="1"/>
  <c r="D199" i="1"/>
  <c r="B199" i="1"/>
  <c r="A201" i="1" l="1"/>
  <c r="D200" i="1"/>
  <c r="F200" i="1" s="1"/>
  <c r="B200" i="1"/>
  <c r="C200" i="1"/>
  <c r="E200" i="1" s="1"/>
  <c r="G200" i="1" s="1"/>
  <c r="C201" i="1" l="1"/>
  <c r="E201" i="1" s="1"/>
  <c r="G201" i="1" s="1"/>
  <c r="A202" i="1"/>
  <c r="F201" i="1"/>
  <c r="D201" i="1"/>
  <c r="B201" i="1"/>
  <c r="A203" i="1" l="1"/>
  <c r="D202" i="1"/>
  <c r="F202" i="1" s="1"/>
  <c r="B202" i="1"/>
  <c r="C202" i="1"/>
  <c r="E202" i="1" s="1"/>
  <c r="G202" i="1" s="1"/>
  <c r="C203" i="1" l="1"/>
  <c r="E203" i="1" s="1"/>
  <c r="G203" i="1" s="1"/>
  <c r="A204" i="1"/>
  <c r="F203" i="1"/>
  <c r="D203" i="1"/>
  <c r="B203" i="1"/>
  <c r="A205" i="1" l="1"/>
  <c r="F204" i="1"/>
  <c r="D204" i="1"/>
  <c r="B204" i="1"/>
  <c r="E204" i="1"/>
  <c r="G204" i="1" s="1"/>
  <c r="C204" i="1"/>
  <c r="E205" i="1" l="1"/>
  <c r="G205" i="1" s="1"/>
  <c r="C205" i="1"/>
  <c r="A206" i="1"/>
  <c r="D205" i="1"/>
  <c r="F205" i="1" s="1"/>
  <c r="B205" i="1"/>
  <c r="A207" i="1" l="1"/>
  <c r="F206" i="1"/>
  <c r="D206" i="1"/>
  <c r="B206" i="1"/>
  <c r="E206" i="1"/>
  <c r="G206" i="1" s="1"/>
  <c r="C206" i="1"/>
  <c r="E207" i="1" l="1"/>
  <c r="G207" i="1" s="1"/>
  <c r="C207" i="1"/>
  <c r="A208" i="1"/>
  <c r="D207" i="1"/>
  <c r="F207" i="1" s="1"/>
  <c r="B207" i="1"/>
  <c r="A209" i="1" l="1"/>
  <c r="F208" i="1"/>
  <c r="D208" i="1"/>
  <c r="B208" i="1"/>
  <c r="E208" i="1"/>
  <c r="G208" i="1" s="1"/>
  <c r="C208" i="1"/>
  <c r="E209" i="1" l="1"/>
  <c r="G209" i="1" s="1"/>
  <c r="C209" i="1"/>
  <c r="A210" i="1"/>
  <c r="D209" i="1"/>
  <c r="F209" i="1" s="1"/>
  <c r="B209" i="1"/>
  <c r="A211" i="1" l="1"/>
  <c r="F210" i="1"/>
  <c r="D210" i="1"/>
  <c r="B210" i="1"/>
  <c r="E210" i="1"/>
  <c r="G210" i="1" s="1"/>
  <c r="C210" i="1"/>
  <c r="E211" i="1" l="1"/>
  <c r="G211" i="1" s="1"/>
  <c r="C211" i="1"/>
  <c r="A212" i="1"/>
  <c r="D211" i="1"/>
  <c r="F211" i="1" s="1"/>
  <c r="B211" i="1"/>
  <c r="A213" i="1" l="1"/>
  <c r="F212" i="1"/>
  <c r="D212" i="1"/>
  <c r="B212" i="1"/>
  <c r="E212" i="1"/>
  <c r="G212" i="1" s="1"/>
  <c r="C212" i="1"/>
  <c r="E213" i="1" l="1"/>
  <c r="G213" i="1" s="1"/>
  <c r="C213" i="1"/>
  <c r="A214" i="1"/>
  <c r="D213" i="1"/>
  <c r="F213" i="1" s="1"/>
  <c r="B213" i="1"/>
  <c r="A215" i="1" l="1"/>
  <c r="F214" i="1"/>
  <c r="D214" i="1"/>
  <c r="B214" i="1"/>
  <c r="E214" i="1"/>
  <c r="G214" i="1" s="1"/>
  <c r="C214" i="1"/>
  <c r="E215" i="1" l="1"/>
  <c r="G215" i="1" s="1"/>
  <c r="C215" i="1"/>
  <c r="A216" i="1"/>
  <c r="D215" i="1"/>
  <c r="F215" i="1" s="1"/>
  <c r="B215" i="1"/>
  <c r="A217" i="1" l="1"/>
  <c r="F216" i="1"/>
  <c r="D216" i="1"/>
  <c r="B216" i="1"/>
  <c r="E216" i="1"/>
  <c r="G216" i="1" s="1"/>
  <c r="C216" i="1"/>
  <c r="E217" i="1" l="1"/>
  <c r="G217" i="1" s="1"/>
  <c r="C217" i="1"/>
  <c r="A218" i="1"/>
  <c r="D217" i="1"/>
  <c r="F217" i="1" s="1"/>
  <c r="B217" i="1"/>
  <c r="A219" i="1" l="1"/>
  <c r="F218" i="1"/>
  <c r="D218" i="1"/>
  <c r="B218" i="1"/>
  <c r="E218" i="1"/>
  <c r="G218" i="1" s="1"/>
  <c r="C218" i="1"/>
  <c r="E219" i="1" l="1"/>
  <c r="G219" i="1" s="1"/>
  <c r="C219" i="1"/>
  <c r="A220" i="1"/>
  <c r="D219" i="1"/>
  <c r="F219" i="1" s="1"/>
  <c r="B219" i="1"/>
  <c r="A221" i="1" l="1"/>
  <c r="D220" i="1"/>
  <c r="F220" i="1" s="1"/>
  <c r="B220" i="1"/>
  <c r="C220" i="1"/>
  <c r="E220" i="1" s="1"/>
  <c r="G220" i="1" s="1"/>
  <c r="C221" i="1" l="1"/>
  <c r="E221" i="1" s="1"/>
  <c r="G221" i="1" s="1"/>
  <c r="A222" i="1"/>
  <c r="F221" i="1"/>
  <c r="D221" i="1"/>
  <c r="B221" i="1"/>
  <c r="A223" i="1" l="1"/>
  <c r="D222" i="1"/>
  <c r="F222" i="1" s="1"/>
  <c r="B222" i="1"/>
  <c r="C222" i="1"/>
  <c r="E222" i="1" s="1"/>
  <c r="G222" i="1" s="1"/>
  <c r="C223" i="1" l="1"/>
  <c r="E223" i="1" s="1"/>
  <c r="G223" i="1" s="1"/>
  <c r="A224" i="1"/>
  <c r="F223" i="1"/>
  <c r="D223" i="1"/>
  <c r="B223" i="1"/>
  <c r="A225" i="1" l="1"/>
  <c r="D224" i="1"/>
  <c r="F224" i="1" s="1"/>
  <c r="B224" i="1"/>
  <c r="C224" i="1"/>
  <c r="E224" i="1" s="1"/>
  <c r="G224" i="1" s="1"/>
  <c r="C225" i="1" l="1"/>
  <c r="E225" i="1" s="1"/>
  <c r="G225" i="1" s="1"/>
  <c r="A226" i="1"/>
  <c r="F225" i="1"/>
  <c r="D225" i="1"/>
  <c r="B225" i="1"/>
  <c r="A227" i="1" l="1"/>
  <c r="D226" i="1"/>
  <c r="F226" i="1" s="1"/>
  <c r="B226" i="1"/>
  <c r="C226" i="1"/>
  <c r="E226" i="1" s="1"/>
  <c r="G226" i="1" s="1"/>
  <c r="C227" i="1" l="1"/>
  <c r="E227" i="1" s="1"/>
  <c r="G227" i="1" s="1"/>
  <c r="A228" i="1"/>
  <c r="F227" i="1"/>
  <c r="D227" i="1"/>
  <c r="B227" i="1"/>
  <c r="A229" i="1" l="1"/>
  <c r="D228" i="1"/>
  <c r="F228" i="1" s="1"/>
  <c r="B228" i="1"/>
  <c r="C228" i="1"/>
  <c r="E228" i="1" s="1"/>
  <c r="G228" i="1" s="1"/>
  <c r="C229" i="1" l="1"/>
  <c r="E229" i="1" s="1"/>
  <c r="G229" i="1" s="1"/>
  <c r="A230" i="1"/>
  <c r="F229" i="1"/>
  <c r="D229" i="1"/>
  <c r="B229" i="1"/>
  <c r="A231" i="1" l="1"/>
  <c r="D230" i="1"/>
  <c r="F230" i="1" s="1"/>
  <c r="B230" i="1"/>
  <c r="C230" i="1"/>
  <c r="E230" i="1" s="1"/>
  <c r="G230" i="1" s="1"/>
  <c r="C231" i="1" l="1"/>
  <c r="E231" i="1" s="1"/>
  <c r="G231" i="1" s="1"/>
  <c r="A232" i="1"/>
  <c r="F231" i="1"/>
  <c r="D231" i="1"/>
  <c r="B231" i="1"/>
  <c r="A233" i="1" l="1"/>
  <c r="D232" i="1"/>
  <c r="F232" i="1" s="1"/>
  <c r="B232" i="1"/>
  <c r="C232" i="1"/>
  <c r="E232" i="1" s="1"/>
  <c r="G232" i="1" s="1"/>
  <c r="C233" i="1" l="1"/>
  <c r="E233" i="1" s="1"/>
  <c r="G233" i="1" s="1"/>
  <c r="A234" i="1"/>
  <c r="F233" i="1"/>
  <c r="D233" i="1"/>
  <c r="B233" i="1"/>
  <c r="A235" i="1" l="1"/>
  <c r="D234" i="1"/>
  <c r="F234" i="1" s="1"/>
  <c r="B234" i="1"/>
  <c r="C234" i="1"/>
  <c r="E234" i="1" s="1"/>
  <c r="G234" i="1" s="1"/>
  <c r="C235" i="1" l="1"/>
  <c r="E235" i="1" s="1"/>
  <c r="G235" i="1" s="1"/>
  <c r="A236" i="1"/>
  <c r="F235" i="1"/>
  <c r="D235" i="1"/>
  <c r="B235" i="1"/>
  <c r="A237" i="1" l="1"/>
  <c r="D236" i="1"/>
  <c r="F236" i="1" s="1"/>
  <c r="B236" i="1"/>
  <c r="C236" i="1"/>
  <c r="E236" i="1" s="1"/>
  <c r="G236" i="1" s="1"/>
  <c r="C237" i="1" l="1"/>
  <c r="E237" i="1" s="1"/>
  <c r="G237" i="1" s="1"/>
  <c r="A238" i="1"/>
  <c r="F237" i="1"/>
  <c r="D237" i="1"/>
  <c r="B237" i="1"/>
  <c r="A239" i="1" l="1"/>
  <c r="D238" i="1"/>
  <c r="F238" i="1" s="1"/>
  <c r="B238" i="1"/>
  <c r="C238" i="1"/>
  <c r="E238" i="1" s="1"/>
  <c r="G238" i="1" s="1"/>
  <c r="C239" i="1" l="1"/>
  <c r="E239" i="1" s="1"/>
  <c r="G239" i="1" s="1"/>
  <c r="A240" i="1"/>
  <c r="F239" i="1"/>
  <c r="D239" i="1"/>
  <c r="B239" i="1"/>
  <c r="A241" i="1" l="1"/>
  <c r="D240" i="1"/>
  <c r="F240" i="1" s="1"/>
  <c r="B240" i="1"/>
  <c r="C240" i="1"/>
  <c r="E240" i="1" s="1"/>
  <c r="G240" i="1" s="1"/>
  <c r="C241" i="1" l="1"/>
  <c r="E241" i="1" s="1"/>
  <c r="G241" i="1" s="1"/>
  <c r="A242" i="1"/>
  <c r="F241" i="1"/>
  <c r="D241" i="1"/>
  <c r="B241" i="1"/>
  <c r="A243" i="1" l="1"/>
  <c r="D242" i="1"/>
  <c r="F242" i="1" s="1"/>
  <c r="B242" i="1"/>
  <c r="C242" i="1"/>
  <c r="E242" i="1" s="1"/>
  <c r="G242" i="1" s="1"/>
  <c r="C243" i="1" l="1"/>
  <c r="E243" i="1" s="1"/>
  <c r="G243" i="1" s="1"/>
  <c r="A244" i="1"/>
  <c r="F243" i="1"/>
  <c r="D243" i="1"/>
  <c r="B243" i="1"/>
  <c r="A245" i="1" l="1"/>
  <c r="D244" i="1"/>
  <c r="F244" i="1" s="1"/>
  <c r="B244" i="1"/>
  <c r="C244" i="1"/>
  <c r="E244" i="1" s="1"/>
  <c r="G244" i="1" s="1"/>
  <c r="C245" i="1" l="1"/>
  <c r="E245" i="1" s="1"/>
  <c r="G245" i="1" s="1"/>
  <c r="A246" i="1"/>
  <c r="F245" i="1"/>
  <c r="D245" i="1"/>
  <c r="B245" i="1"/>
  <c r="A247" i="1" l="1"/>
  <c r="D246" i="1"/>
  <c r="F246" i="1" s="1"/>
  <c r="B246" i="1"/>
  <c r="C246" i="1"/>
  <c r="E246" i="1" s="1"/>
  <c r="G246" i="1" s="1"/>
  <c r="C247" i="1" l="1"/>
  <c r="E247" i="1" s="1"/>
  <c r="G247" i="1" s="1"/>
  <c r="A248" i="1"/>
  <c r="F247" i="1"/>
  <c r="D247" i="1"/>
  <c r="B247" i="1"/>
  <c r="A249" i="1" l="1"/>
  <c r="D248" i="1"/>
  <c r="F248" i="1" s="1"/>
  <c r="B248" i="1"/>
  <c r="C248" i="1"/>
  <c r="E248" i="1" s="1"/>
  <c r="G248" i="1" s="1"/>
  <c r="C249" i="1" l="1"/>
  <c r="E249" i="1" s="1"/>
  <c r="G249" i="1" s="1"/>
  <c r="A250" i="1"/>
  <c r="F249" i="1"/>
  <c r="D249" i="1"/>
  <c r="B249" i="1"/>
  <c r="A251" i="1" l="1"/>
  <c r="D250" i="1"/>
  <c r="F250" i="1" s="1"/>
  <c r="B250" i="1"/>
  <c r="C250" i="1"/>
  <c r="E250" i="1" s="1"/>
  <c r="G250" i="1" s="1"/>
  <c r="G251" i="1" l="1"/>
  <c r="E251" i="1"/>
  <c r="C251" i="1"/>
  <c r="A252" i="1"/>
  <c r="F251" i="1"/>
  <c r="D251" i="1"/>
  <c r="B251" i="1"/>
  <c r="A253" i="1" l="1"/>
  <c r="F252" i="1"/>
  <c r="D252" i="1"/>
  <c r="B252" i="1"/>
  <c r="G252" i="1"/>
  <c r="E252" i="1"/>
  <c r="C252" i="1"/>
  <c r="G253" i="1" l="1"/>
  <c r="E253" i="1"/>
  <c r="C253" i="1"/>
  <c r="A254" i="1"/>
  <c r="F253" i="1"/>
  <c r="D253" i="1"/>
  <c r="B253" i="1"/>
  <c r="A255" i="1" l="1"/>
  <c r="F254" i="1"/>
  <c r="D254" i="1"/>
  <c r="B254" i="1"/>
  <c r="G254" i="1"/>
  <c r="E254" i="1"/>
  <c r="C254" i="1"/>
  <c r="G255" i="1" l="1"/>
  <c r="E255" i="1"/>
  <c r="C255" i="1"/>
  <c r="A256" i="1"/>
  <c r="F255" i="1"/>
  <c r="D255" i="1"/>
  <c r="B255" i="1"/>
  <c r="A257" i="1" l="1"/>
  <c r="F256" i="1"/>
  <c r="D256" i="1"/>
  <c r="B256" i="1"/>
  <c r="G256" i="1"/>
  <c r="E256" i="1"/>
  <c r="C256" i="1"/>
  <c r="G257" i="1" l="1"/>
  <c r="E257" i="1"/>
  <c r="C257" i="1"/>
  <c r="A258" i="1"/>
  <c r="F257" i="1"/>
  <c r="D257" i="1"/>
  <c r="B257" i="1"/>
  <c r="A259" i="1" l="1"/>
  <c r="F258" i="1"/>
  <c r="D258" i="1"/>
  <c r="B258" i="1"/>
  <c r="G258" i="1"/>
  <c r="E258" i="1"/>
  <c r="C258" i="1"/>
  <c r="G259" i="1" l="1"/>
  <c r="E259" i="1"/>
  <c r="C259" i="1"/>
  <c r="A260" i="1"/>
  <c r="F259" i="1"/>
  <c r="D259" i="1"/>
  <c r="B259" i="1"/>
  <c r="A261" i="1" l="1"/>
  <c r="F260" i="1"/>
  <c r="D260" i="1"/>
  <c r="B260" i="1"/>
  <c r="G260" i="1"/>
  <c r="E260" i="1"/>
  <c r="C260" i="1"/>
  <c r="G261" i="1" l="1"/>
  <c r="E261" i="1"/>
  <c r="C261" i="1"/>
  <c r="A262" i="1"/>
  <c r="F261" i="1"/>
  <c r="D261" i="1"/>
  <c r="B261" i="1"/>
  <c r="A263" i="1" l="1"/>
  <c r="F262" i="1"/>
  <c r="D262" i="1"/>
  <c r="B262" i="1"/>
  <c r="G262" i="1"/>
  <c r="E262" i="1"/>
  <c r="C262" i="1"/>
  <c r="G263" i="1" l="1"/>
  <c r="E263" i="1"/>
  <c r="C263" i="1"/>
  <c r="A264" i="1"/>
  <c r="F263" i="1"/>
  <c r="D263" i="1"/>
  <c r="B263" i="1"/>
  <c r="A265" i="1" l="1"/>
  <c r="F264" i="1"/>
  <c r="D264" i="1"/>
  <c r="B264" i="1"/>
  <c r="G264" i="1"/>
  <c r="E264" i="1"/>
  <c r="C264" i="1"/>
  <c r="G265" i="1" l="1"/>
  <c r="E265" i="1"/>
  <c r="C265" i="1"/>
  <c r="A266" i="1"/>
  <c r="F265" i="1"/>
  <c r="D265" i="1"/>
  <c r="B265" i="1"/>
  <c r="A267" i="1" l="1"/>
  <c r="F266" i="1"/>
  <c r="D266" i="1"/>
  <c r="B266" i="1"/>
  <c r="G266" i="1"/>
  <c r="E266" i="1"/>
  <c r="C266" i="1"/>
  <c r="G267" i="1" l="1"/>
  <c r="E267" i="1"/>
  <c r="C267" i="1"/>
  <c r="A268" i="1"/>
  <c r="F267" i="1"/>
  <c r="D267" i="1"/>
  <c r="B267" i="1"/>
  <c r="A269" i="1" l="1"/>
  <c r="F268" i="1"/>
  <c r="D268" i="1"/>
  <c r="B268" i="1"/>
  <c r="G268" i="1"/>
  <c r="E268" i="1"/>
  <c r="C268" i="1"/>
  <c r="G269" i="1" l="1"/>
  <c r="E269" i="1"/>
  <c r="C269" i="1"/>
  <c r="A270" i="1"/>
  <c r="F269" i="1"/>
  <c r="D269" i="1"/>
  <c r="B269" i="1"/>
  <c r="A271" i="1" l="1"/>
  <c r="F270" i="1"/>
  <c r="D270" i="1"/>
  <c r="B270" i="1"/>
  <c r="G270" i="1"/>
  <c r="E270" i="1"/>
  <c r="C270" i="1"/>
  <c r="G271" i="1" l="1"/>
  <c r="E271" i="1"/>
  <c r="C271" i="1"/>
  <c r="A272" i="1"/>
  <c r="F271" i="1"/>
  <c r="D271" i="1"/>
  <c r="B271" i="1"/>
  <c r="A273" i="1" l="1"/>
  <c r="F272" i="1"/>
  <c r="D272" i="1"/>
  <c r="B272" i="1"/>
  <c r="G272" i="1"/>
  <c r="E272" i="1"/>
  <c r="C272" i="1"/>
  <c r="G273" i="1" l="1"/>
  <c r="E273" i="1"/>
  <c r="C273" i="1"/>
  <c r="A274" i="1"/>
  <c r="F273" i="1"/>
  <c r="D273" i="1"/>
  <c r="B273" i="1"/>
  <c r="A275" i="1" l="1"/>
  <c r="F274" i="1"/>
  <c r="D274" i="1"/>
  <c r="B274" i="1"/>
  <c r="G274" i="1"/>
  <c r="E274" i="1"/>
  <c r="C274" i="1"/>
  <c r="G275" i="1" l="1"/>
  <c r="E275" i="1"/>
  <c r="C275" i="1"/>
  <c r="A276" i="1"/>
  <c r="F275" i="1"/>
  <c r="D275" i="1"/>
  <c r="B275" i="1"/>
  <c r="A277" i="1" l="1"/>
  <c r="F276" i="1"/>
  <c r="D276" i="1"/>
  <c r="B276" i="1"/>
  <c r="G276" i="1"/>
  <c r="E276" i="1"/>
  <c r="C276" i="1"/>
  <c r="G277" i="1" l="1"/>
  <c r="E277" i="1"/>
  <c r="C277" i="1"/>
  <c r="A278" i="1"/>
  <c r="F277" i="1"/>
  <c r="D277" i="1"/>
  <c r="B277" i="1"/>
  <c r="A279" i="1" l="1"/>
  <c r="F278" i="1"/>
  <c r="D278" i="1"/>
  <c r="B278" i="1"/>
  <c r="G278" i="1"/>
  <c r="E278" i="1"/>
  <c r="C278" i="1"/>
  <c r="G279" i="1" l="1"/>
  <c r="E279" i="1"/>
  <c r="C279" i="1"/>
  <c r="A280" i="1"/>
  <c r="F279" i="1"/>
  <c r="D279" i="1"/>
  <c r="B279" i="1"/>
  <c r="A281" i="1" l="1"/>
  <c r="F280" i="1"/>
  <c r="D280" i="1"/>
  <c r="B280" i="1"/>
  <c r="G280" i="1"/>
  <c r="E280" i="1"/>
  <c r="C280" i="1"/>
  <c r="G281" i="1" l="1"/>
  <c r="E281" i="1"/>
  <c r="C281" i="1"/>
  <c r="A282" i="1"/>
  <c r="F281" i="1"/>
  <c r="D281" i="1"/>
  <c r="B281" i="1"/>
  <c r="A283" i="1" l="1"/>
  <c r="F282" i="1"/>
  <c r="D282" i="1"/>
  <c r="B282" i="1"/>
  <c r="G282" i="1"/>
  <c r="E282" i="1"/>
  <c r="C282" i="1"/>
  <c r="G283" i="1" l="1"/>
  <c r="E283" i="1"/>
  <c r="C283" i="1"/>
  <c r="A284" i="1"/>
  <c r="F283" i="1"/>
  <c r="D283" i="1"/>
  <c r="B283" i="1"/>
  <c r="A285" i="1" l="1"/>
  <c r="F284" i="1"/>
  <c r="D284" i="1"/>
  <c r="B284" i="1"/>
  <c r="G284" i="1"/>
  <c r="E284" i="1"/>
  <c r="C284" i="1"/>
  <c r="G285" i="1" l="1"/>
  <c r="E285" i="1"/>
  <c r="C285" i="1"/>
  <c r="A286" i="1"/>
  <c r="F285" i="1"/>
  <c r="D285" i="1"/>
  <c r="B285" i="1"/>
  <c r="A287" i="1" l="1"/>
  <c r="F286" i="1"/>
  <c r="D286" i="1"/>
  <c r="B286" i="1"/>
  <c r="G286" i="1"/>
  <c r="E286" i="1"/>
  <c r="C286" i="1"/>
  <c r="G287" i="1" l="1"/>
  <c r="E287" i="1"/>
  <c r="C287" i="1"/>
  <c r="A288" i="1"/>
  <c r="F287" i="1"/>
  <c r="D287" i="1"/>
  <c r="B287" i="1"/>
  <c r="A289" i="1" l="1"/>
  <c r="F288" i="1"/>
  <c r="D288" i="1"/>
  <c r="B288" i="1"/>
  <c r="G288" i="1"/>
  <c r="E288" i="1"/>
  <c r="C288" i="1"/>
  <c r="G289" i="1" l="1"/>
  <c r="E289" i="1"/>
  <c r="C289" i="1"/>
  <c r="A290" i="1"/>
  <c r="F289" i="1"/>
  <c r="D289" i="1"/>
  <c r="B289" i="1"/>
  <c r="A291" i="1" l="1"/>
  <c r="F290" i="1"/>
  <c r="D290" i="1"/>
  <c r="B290" i="1"/>
  <c r="G290" i="1"/>
  <c r="E290" i="1"/>
  <c r="C290" i="1"/>
  <c r="G291" i="1" l="1"/>
  <c r="E291" i="1"/>
  <c r="C291" i="1"/>
  <c r="A292" i="1"/>
  <c r="F291" i="1"/>
  <c r="D291" i="1"/>
  <c r="B291" i="1"/>
  <c r="A293" i="1" l="1"/>
  <c r="F292" i="1"/>
  <c r="D292" i="1"/>
  <c r="B292" i="1"/>
  <c r="G292" i="1"/>
  <c r="E292" i="1"/>
  <c r="C292" i="1"/>
  <c r="G293" i="1" l="1"/>
  <c r="E293" i="1"/>
  <c r="C293" i="1"/>
  <c r="A294" i="1"/>
  <c r="F293" i="1"/>
  <c r="D293" i="1"/>
  <c r="B293" i="1"/>
  <c r="A295" i="1" l="1"/>
  <c r="F294" i="1"/>
  <c r="D294" i="1"/>
  <c r="B294" i="1"/>
  <c r="G294" i="1"/>
  <c r="E294" i="1"/>
  <c r="C294" i="1"/>
  <c r="G295" i="1" l="1"/>
  <c r="E295" i="1"/>
  <c r="C295" i="1"/>
  <c r="A296" i="1"/>
  <c r="F295" i="1"/>
  <c r="D295" i="1"/>
  <c r="B295" i="1"/>
  <c r="A297" i="1" l="1"/>
  <c r="F296" i="1"/>
  <c r="D296" i="1"/>
  <c r="B296" i="1"/>
  <c r="G296" i="1"/>
  <c r="E296" i="1"/>
  <c r="C296" i="1"/>
  <c r="G297" i="1" l="1"/>
  <c r="E297" i="1"/>
  <c r="C297" i="1"/>
  <c r="A298" i="1"/>
  <c r="F297" i="1"/>
  <c r="D297" i="1"/>
  <c r="B297" i="1"/>
  <c r="A299" i="1" l="1"/>
  <c r="F298" i="1"/>
  <c r="D298" i="1"/>
  <c r="B298" i="1"/>
  <c r="G298" i="1"/>
  <c r="E298" i="1"/>
  <c r="C298" i="1"/>
  <c r="G299" i="1" l="1"/>
  <c r="E299" i="1"/>
  <c r="C299" i="1"/>
  <c r="A300" i="1"/>
  <c r="F299" i="1"/>
  <c r="D299" i="1"/>
  <c r="B299" i="1"/>
  <c r="A301" i="1" l="1"/>
  <c r="F300" i="1"/>
  <c r="D300" i="1"/>
  <c r="B300" i="1"/>
  <c r="G300" i="1"/>
  <c r="E300" i="1"/>
  <c r="C300" i="1"/>
  <c r="G301" i="1" l="1"/>
  <c r="E301" i="1"/>
  <c r="C301" i="1"/>
  <c r="A302" i="1"/>
  <c r="F301" i="1"/>
  <c r="D301" i="1"/>
  <c r="B301" i="1"/>
  <c r="A303" i="1" l="1"/>
  <c r="F302" i="1"/>
  <c r="D302" i="1"/>
  <c r="B302" i="1"/>
  <c r="G302" i="1"/>
  <c r="E302" i="1"/>
  <c r="C302" i="1"/>
  <c r="G303" i="1" l="1"/>
  <c r="E303" i="1"/>
  <c r="C303" i="1"/>
  <c r="A304" i="1"/>
  <c r="F303" i="1"/>
  <c r="D303" i="1"/>
  <c r="B303" i="1"/>
  <c r="A305" i="1" l="1"/>
  <c r="F304" i="1"/>
  <c r="D304" i="1"/>
  <c r="B304" i="1"/>
  <c r="G304" i="1"/>
  <c r="E304" i="1"/>
  <c r="C304" i="1"/>
  <c r="G305" i="1" l="1"/>
  <c r="E305" i="1"/>
  <c r="C305" i="1"/>
  <c r="A306" i="1"/>
  <c r="F305" i="1"/>
  <c r="D305" i="1"/>
  <c r="B305" i="1"/>
  <c r="A307" i="1" l="1"/>
  <c r="F306" i="1"/>
  <c r="D306" i="1"/>
  <c r="B306" i="1"/>
  <c r="G306" i="1"/>
  <c r="E306" i="1"/>
  <c r="C306" i="1"/>
  <c r="G307" i="1" l="1"/>
  <c r="E307" i="1"/>
  <c r="C307" i="1"/>
  <c r="A308" i="1"/>
  <c r="F307" i="1"/>
  <c r="D307" i="1"/>
  <c r="B307" i="1"/>
  <c r="A309" i="1" l="1"/>
  <c r="F308" i="1"/>
  <c r="D308" i="1"/>
  <c r="B308" i="1"/>
  <c r="G308" i="1"/>
  <c r="E308" i="1"/>
  <c r="C308" i="1"/>
  <c r="G309" i="1" l="1"/>
  <c r="E309" i="1"/>
  <c r="C309" i="1"/>
  <c r="A310" i="1"/>
  <c r="F309" i="1"/>
  <c r="D309" i="1"/>
  <c r="B309" i="1"/>
  <c r="A311" i="1" l="1"/>
  <c r="F310" i="1"/>
  <c r="D310" i="1"/>
  <c r="B310" i="1"/>
  <c r="G310" i="1"/>
  <c r="E310" i="1"/>
  <c r="C310" i="1"/>
  <c r="G311" i="1" l="1"/>
  <c r="E311" i="1"/>
  <c r="C311" i="1"/>
  <c r="A312" i="1"/>
  <c r="F311" i="1"/>
  <c r="D311" i="1"/>
  <c r="B311" i="1"/>
  <c r="A313" i="1" l="1"/>
  <c r="F312" i="1"/>
  <c r="D312" i="1"/>
  <c r="B312" i="1"/>
  <c r="G312" i="1"/>
  <c r="E312" i="1"/>
  <c r="C312" i="1"/>
  <c r="G313" i="1" l="1"/>
  <c r="E313" i="1"/>
  <c r="C313" i="1"/>
  <c r="A314" i="1"/>
  <c r="F313" i="1"/>
  <c r="D313" i="1"/>
  <c r="B313" i="1"/>
  <c r="A315" i="1" l="1"/>
  <c r="F314" i="1"/>
  <c r="D314" i="1"/>
  <c r="B314" i="1"/>
  <c r="G314" i="1"/>
  <c r="E314" i="1"/>
  <c r="C314" i="1"/>
  <c r="G315" i="1" l="1"/>
  <c r="E315" i="1"/>
  <c r="C315" i="1"/>
  <c r="A316" i="1"/>
  <c r="F315" i="1"/>
  <c r="D315" i="1"/>
  <c r="B315" i="1"/>
  <c r="A317" i="1" l="1"/>
  <c r="F316" i="1"/>
  <c r="D316" i="1"/>
  <c r="B316" i="1"/>
  <c r="G316" i="1"/>
  <c r="E316" i="1"/>
  <c r="C316" i="1"/>
  <c r="G317" i="1" l="1"/>
  <c r="E317" i="1"/>
  <c r="C317" i="1"/>
  <c r="A318" i="1"/>
  <c r="F317" i="1"/>
  <c r="D317" i="1"/>
  <c r="B317" i="1"/>
  <c r="A319" i="1" l="1"/>
  <c r="F318" i="1"/>
  <c r="G318" i="1"/>
  <c r="D318" i="1"/>
  <c r="B318" i="1"/>
  <c r="E318" i="1"/>
  <c r="C318" i="1"/>
  <c r="G319" i="1" l="1"/>
  <c r="E319" i="1"/>
  <c r="C319" i="1"/>
  <c r="A320" i="1"/>
  <c r="D319" i="1"/>
  <c r="F319" i="1"/>
  <c r="B319" i="1"/>
  <c r="A321" i="1" l="1"/>
  <c r="F320" i="1"/>
  <c r="D320" i="1"/>
  <c r="B320" i="1"/>
  <c r="E320" i="1"/>
  <c r="G320" i="1"/>
  <c r="C320" i="1"/>
  <c r="G321" i="1" l="1"/>
  <c r="E321" i="1"/>
  <c r="C321" i="1"/>
  <c r="F321" i="1"/>
  <c r="B321" i="1"/>
  <c r="A322" i="1"/>
  <c r="D321" i="1"/>
  <c r="A323" i="1" l="1"/>
  <c r="F322" i="1"/>
  <c r="D322" i="1"/>
  <c r="B322" i="1"/>
  <c r="G322" i="1"/>
  <c r="C322" i="1"/>
  <c r="E322" i="1"/>
  <c r="G323" i="1" l="1"/>
  <c r="E323" i="1"/>
  <c r="C323" i="1"/>
  <c r="A324" i="1"/>
  <c r="D323" i="1"/>
  <c r="F323" i="1"/>
  <c r="B323" i="1"/>
  <c r="A325" i="1" l="1"/>
  <c r="F324" i="1"/>
  <c r="D324" i="1"/>
  <c r="B324" i="1"/>
  <c r="E324" i="1"/>
  <c r="G324" i="1"/>
  <c r="C324" i="1"/>
  <c r="G325" i="1" l="1"/>
  <c r="E325" i="1"/>
  <c r="C325" i="1"/>
  <c r="F325" i="1"/>
  <c r="B325" i="1"/>
  <c r="A326" i="1"/>
  <c r="D325" i="1"/>
  <c r="A327" i="1" l="1"/>
  <c r="F326" i="1"/>
  <c r="D326" i="1"/>
  <c r="B326" i="1"/>
  <c r="G326" i="1"/>
  <c r="C326" i="1"/>
  <c r="E326" i="1"/>
  <c r="G327" i="1" l="1"/>
  <c r="E327" i="1"/>
  <c r="C327" i="1"/>
  <c r="A328" i="1"/>
  <c r="D327" i="1"/>
  <c r="F327" i="1"/>
  <c r="B327" i="1"/>
  <c r="A329" i="1" l="1"/>
  <c r="F328" i="1"/>
  <c r="D328" i="1"/>
  <c r="B328" i="1"/>
  <c r="E328" i="1"/>
  <c r="G328" i="1"/>
  <c r="C328" i="1"/>
  <c r="G329" i="1" l="1"/>
  <c r="E329" i="1"/>
  <c r="C329" i="1"/>
  <c r="F329" i="1"/>
  <c r="B329" i="1"/>
  <c r="A330" i="1"/>
  <c r="D329" i="1"/>
  <c r="A331" i="1" l="1"/>
  <c r="F330" i="1"/>
  <c r="D330" i="1"/>
  <c r="B330" i="1"/>
  <c r="G330" i="1"/>
  <c r="C330" i="1"/>
  <c r="E330" i="1"/>
  <c r="G331" i="1" l="1"/>
  <c r="E331" i="1"/>
  <c r="C331" i="1"/>
  <c r="A332" i="1"/>
  <c r="D331" i="1"/>
  <c r="F331" i="1"/>
  <c r="B331" i="1"/>
  <c r="A333" i="1" l="1"/>
  <c r="F332" i="1"/>
  <c r="D332" i="1"/>
  <c r="B332" i="1"/>
  <c r="E332" i="1"/>
  <c r="G332" i="1"/>
  <c r="C332" i="1"/>
  <c r="G333" i="1" l="1"/>
  <c r="E333" i="1"/>
  <c r="C333" i="1"/>
  <c r="F333" i="1"/>
  <c r="B333" i="1"/>
  <c r="A334" i="1"/>
  <c r="D333" i="1"/>
  <c r="A335" i="1" l="1"/>
  <c r="F334" i="1"/>
  <c r="D334" i="1"/>
  <c r="B334" i="1"/>
  <c r="G334" i="1"/>
  <c r="C334" i="1"/>
  <c r="E334" i="1"/>
  <c r="G335" i="1" l="1"/>
  <c r="E335" i="1"/>
  <c r="C335" i="1"/>
  <c r="A336" i="1"/>
  <c r="D335" i="1"/>
  <c r="F335" i="1"/>
  <c r="B335" i="1"/>
  <c r="A337" i="1" l="1"/>
  <c r="F336" i="1"/>
  <c r="D336" i="1"/>
  <c r="B336" i="1"/>
  <c r="E336" i="1"/>
  <c r="G336" i="1"/>
  <c r="C336" i="1"/>
  <c r="G337" i="1" l="1"/>
  <c r="E337" i="1"/>
  <c r="C337" i="1"/>
  <c r="F337" i="1"/>
  <c r="B337" i="1"/>
  <c r="A338" i="1"/>
  <c r="D337" i="1"/>
  <c r="A339" i="1" l="1"/>
  <c r="F338" i="1"/>
  <c r="D338" i="1"/>
  <c r="B338" i="1"/>
  <c r="G338" i="1"/>
  <c r="C338" i="1"/>
  <c r="E338" i="1"/>
  <c r="G339" i="1" l="1"/>
  <c r="E339" i="1"/>
  <c r="C339" i="1"/>
  <c r="A340" i="1"/>
  <c r="D339" i="1"/>
  <c r="F339" i="1"/>
  <c r="B339" i="1"/>
  <c r="A341" i="1" l="1"/>
  <c r="F340" i="1"/>
  <c r="D340" i="1"/>
  <c r="B340" i="1"/>
  <c r="E340" i="1"/>
  <c r="G340" i="1"/>
  <c r="C340" i="1"/>
  <c r="G341" i="1" l="1"/>
  <c r="E341" i="1"/>
  <c r="C341" i="1"/>
  <c r="F341" i="1"/>
  <c r="B341" i="1"/>
  <c r="A342" i="1"/>
  <c r="D341" i="1"/>
  <c r="A343" i="1" l="1"/>
  <c r="F342" i="1"/>
  <c r="D342" i="1"/>
  <c r="B342" i="1"/>
  <c r="G342" i="1"/>
  <c r="C342" i="1"/>
  <c r="E342" i="1"/>
  <c r="G343" i="1" l="1"/>
  <c r="E343" i="1"/>
  <c r="C343" i="1"/>
  <c r="A344" i="1"/>
  <c r="D343" i="1"/>
  <c r="F343" i="1"/>
  <c r="B343" i="1"/>
  <c r="A345" i="1" l="1"/>
  <c r="F344" i="1"/>
  <c r="D344" i="1"/>
  <c r="B344" i="1"/>
  <c r="E344" i="1"/>
  <c r="G344" i="1"/>
  <c r="C344" i="1"/>
  <c r="G345" i="1" l="1"/>
  <c r="E345" i="1"/>
  <c r="C345" i="1"/>
  <c r="F345" i="1"/>
  <c r="B345" i="1"/>
  <c r="A346" i="1"/>
  <c r="D345" i="1"/>
  <c r="A347" i="1" l="1"/>
  <c r="F346" i="1"/>
  <c r="D346" i="1"/>
  <c r="B346" i="1"/>
  <c r="G346" i="1"/>
  <c r="C346" i="1"/>
  <c r="E346" i="1"/>
  <c r="G347" i="1" l="1"/>
  <c r="E347" i="1"/>
  <c r="C347" i="1"/>
  <c r="A348" i="1"/>
  <c r="D347" i="1"/>
  <c r="F347" i="1"/>
  <c r="B347" i="1"/>
  <c r="A349" i="1" l="1"/>
  <c r="F348" i="1"/>
  <c r="D348" i="1"/>
  <c r="B348" i="1"/>
  <c r="E348" i="1"/>
  <c r="G348" i="1"/>
  <c r="C348" i="1"/>
  <c r="G349" i="1" l="1"/>
  <c r="E349" i="1"/>
  <c r="C349" i="1"/>
  <c r="F349" i="1"/>
  <c r="B349" i="1"/>
  <c r="A350" i="1"/>
  <c r="D349" i="1"/>
  <c r="A351" i="1" l="1"/>
  <c r="F350" i="1"/>
  <c r="D350" i="1"/>
  <c r="B350" i="1"/>
  <c r="G350" i="1"/>
  <c r="C350" i="1"/>
  <c r="E350" i="1"/>
  <c r="G351" i="1" l="1"/>
  <c r="E351" i="1"/>
  <c r="C351" i="1"/>
  <c r="A352" i="1"/>
  <c r="D351" i="1"/>
  <c r="F351" i="1"/>
  <c r="B351" i="1"/>
  <c r="A353" i="1" l="1"/>
  <c r="F352" i="1"/>
  <c r="D352" i="1"/>
  <c r="B352" i="1"/>
  <c r="E352" i="1"/>
  <c r="G352" i="1"/>
  <c r="C352" i="1"/>
  <c r="G353" i="1" l="1"/>
  <c r="E353" i="1"/>
  <c r="C353" i="1"/>
  <c r="F353" i="1"/>
  <c r="B353" i="1"/>
  <c r="A354" i="1"/>
  <c r="D353" i="1"/>
  <c r="A355" i="1" l="1"/>
  <c r="F354" i="1"/>
  <c r="D354" i="1"/>
  <c r="B354" i="1"/>
  <c r="G354" i="1"/>
  <c r="C354" i="1"/>
  <c r="E354" i="1"/>
  <c r="G355" i="1" l="1"/>
  <c r="E355" i="1"/>
  <c r="C355" i="1"/>
  <c r="A356" i="1"/>
  <c r="D355" i="1"/>
  <c r="F355" i="1"/>
  <c r="B355" i="1"/>
  <c r="A357" i="1" l="1"/>
  <c r="F356" i="1"/>
  <c r="D356" i="1"/>
  <c r="B356" i="1"/>
  <c r="E356" i="1"/>
  <c r="G356" i="1"/>
  <c r="C356" i="1"/>
  <c r="G357" i="1" l="1"/>
  <c r="E357" i="1"/>
  <c r="C357" i="1"/>
  <c r="F357" i="1"/>
  <c r="B357" i="1"/>
  <c r="A358" i="1"/>
  <c r="D357" i="1"/>
  <c r="G358" i="1" l="1"/>
  <c r="E358" i="1"/>
  <c r="A359" i="1"/>
  <c r="F358" i="1"/>
  <c r="D358" i="1"/>
  <c r="B358" i="1"/>
  <c r="C358" i="1"/>
  <c r="A360" i="1" l="1"/>
  <c r="F359" i="1"/>
  <c r="D359" i="1"/>
  <c r="B359" i="1"/>
  <c r="G359" i="1"/>
  <c r="E359" i="1"/>
  <c r="C359" i="1"/>
  <c r="G360" i="1" l="1"/>
  <c r="E360" i="1"/>
  <c r="C360" i="1"/>
  <c r="A361" i="1"/>
  <c r="F360" i="1"/>
  <c r="D360" i="1"/>
  <c r="B360" i="1"/>
  <c r="A362" i="1" l="1"/>
  <c r="F361" i="1"/>
  <c r="D361" i="1"/>
  <c r="B361" i="1"/>
  <c r="G361" i="1"/>
  <c r="E361" i="1"/>
  <c r="C361" i="1"/>
  <c r="G362" i="1" l="1"/>
  <c r="E362" i="1"/>
  <c r="C362" i="1"/>
  <c r="A363" i="1"/>
  <c r="F362" i="1"/>
  <c r="D362" i="1"/>
  <c r="B362" i="1"/>
  <c r="A364" i="1" l="1"/>
  <c r="F363" i="1"/>
  <c r="D363" i="1"/>
  <c r="B363" i="1"/>
  <c r="G363" i="1"/>
  <c r="E363" i="1"/>
  <c r="C363" i="1"/>
  <c r="G364" i="1" l="1"/>
  <c r="E364" i="1"/>
  <c r="C364" i="1"/>
  <c r="A365" i="1"/>
  <c r="F364" i="1"/>
  <c r="D364" i="1"/>
  <c r="B364" i="1"/>
  <c r="A366" i="1" l="1"/>
  <c r="F365" i="1"/>
  <c r="D365" i="1"/>
  <c r="B365" i="1"/>
  <c r="G365" i="1"/>
  <c r="E365" i="1"/>
  <c r="C365" i="1"/>
  <c r="G366" i="1" l="1"/>
  <c r="E366" i="1"/>
  <c r="C366" i="1"/>
  <c r="A367" i="1"/>
  <c r="F366" i="1"/>
  <c r="D366" i="1"/>
  <c r="B366" i="1"/>
  <c r="A368" i="1" l="1"/>
  <c r="F367" i="1"/>
  <c r="D367" i="1"/>
  <c r="B367" i="1"/>
  <c r="G367" i="1"/>
  <c r="E367" i="1"/>
  <c r="C367" i="1"/>
  <c r="G368" i="1" l="1"/>
  <c r="E368" i="1"/>
  <c r="C368" i="1"/>
  <c r="A369" i="1"/>
  <c r="F368" i="1"/>
  <c r="D368" i="1"/>
  <c r="B368" i="1"/>
  <c r="A370" i="1" l="1"/>
  <c r="F369" i="1"/>
  <c r="D369" i="1"/>
  <c r="B369" i="1"/>
  <c r="G369" i="1"/>
  <c r="E369" i="1"/>
  <c r="C369" i="1"/>
  <c r="G370" i="1" l="1"/>
  <c r="E370" i="1"/>
  <c r="C370" i="1"/>
  <c r="A371" i="1"/>
  <c r="F370" i="1"/>
  <c r="D370" i="1"/>
  <c r="B370" i="1"/>
  <c r="A372" i="1" l="1"/>
  <c r="F371" i="1"/>
  <c r="D371" i="1"/>
  <c r="B371" i="1"/>
  <c r="G371" i="1"/>
  <c r="E371" i="1"/>
  <c r="C371" i="1"/>
  <c r="G372" i="1" l="1"/>
  <c r="E372" i="1"/>
  <c r="C372" i="1"/>
  <c r="A373" i="1"/>
  <c r="F372" i="1"/>
  <c r="D372" i="1"/>
  <c r="B372" i="1"/>
  <c r="A374" i="1" l="1"/>
  <c r="F373" i="1"/>
  <c r="D373" i="1"/>
  <c r="B373" i="1"/>
  <c r="G373" i="1"/>
  <c r="E373" i="1"/>
  <c r="C373" i="1"/>
  <c r="G374" i="1" l="1"/>
  <c r="E374" i="1"/>
  <c r="C374" i="1"/>
  <c r="A375" i="1"/>
  <c r="F374" i="1"/>
  <c r="D374" i="1"/>
  <c r="B374" i="1"/>
  <c r="A376" i="1" l="1"/>
  <c r="F375" i="1"/>
  <c r="D375" i="1"/>
  <c r="B375" i="1"/>
  <c r="G375" i="1"/>
  <c r="E375" i="1"/>
  <c r="C375" i="1"/>
  <c r="G376" i="1" l="1"/>
  <c r="E376" i="1"/>
  <c r="C376" i="1"/>
  <c r="A377" i="1"/>
  <c r="F376" i="1"/>
  <c r="D376" i="1"/>
  <c r="B376" i="1"/>
  <c r="A378" i="1" l="1"/>
  <c r="F377" i="1"/>
  <c r="D377" i="1"/>
  <c r="B377" i="1"/>
  <c r="G377" i="1"/>
  <c r="E377" i="1"/>
  <c r="C377" i="1"/>
  <c r="G378" i="1" l="1"/>
  <c r="E378" i="1"/>
  <c r="C378" i="1"/>
  <c r="A379" i="1"/>
  <c r="F378" i="1"/>
  <c r="D378" i="1"/>
  <c r="B378" i="1"/>
  <c r="A380" i="1" l="1"/>
  <c r="F379" i="1"/>
  <c r="D379" i="1"/>
  <c r="B379" i="1"/>
  <c r="G379" i="1"/>
  <c r="E379" i="1"/>
  <c r="C379" i="1"/>
  <c r="G380" i="1" l="1"/>
  <c r="E380" i="1"/>
  <c r="C380" i="1"/>
  <c r="A381" i="1"/>
  <c r="F380" i="1"/>
  <c r="D380" i="1"/>
  <c r="B380" i="1"/>
  <c r="A382" i="1" l="1"/>
  <c r="F381" i="1"/>
  <c r="D381" i="1"/>
  <c r="B381" i="1"/>
  <c r="G381" i="1"/>
  <c r="E381" i="1"/>
  <c r="C381" i="1"/>
  <c r="G382" i="1" l="1"/>
  <c r="E382" i="1"/>
  <c r="C382" i="1"/>
  <c r="A383" i="1"/>
  <c r="F382" i="1"/>
  <c r="D382" i="1"/>
  <c r="B382" i="1"/>
  <c r="A384" i="1" l="1"/>
  <c r="F383" i="1"/>
  <c r="D383" i="1"/>
  <c r="B383" i="1"/>
  <c r="G383" i="1"/>
  <c r="E383" i="1"/>
  <c r="C383" i="1"/>
  <c r="G384" i="1" l="1"/>
  <c r="E384" i="1"/>
  <c r="C384" i="1"/>
  <c r="A385" i="1"/>
  <c r="F384" i="1"/>
  <c r="D384" i="1"/>
  <c r="B384" i="1"/>
  <c r="A386" i="1" l="1"/>
  <c r="F385" i="1"/>
  <c r="D385" i="1"/>
  <c r="B385" i="1"/>
  <c r="G385" i="1"/>
  <c r="E385" i="1"/>
  <c r="C385" i="1"/>
  <c r="G386" i="1" l="1"/>
  <c r="E386" i="1"/>
  <c r="C386" i="1"/>
  <c r="A387" i="1"/>
  <c r="F386" i="1"/>
  <c r="D386" i="1"/>
  <c r="B386" i="1"/>
  <c r="A388" i="1" l="1"/>
  <c r="F387" i="1"/>
  <c r="D387" i="1"/>
  <c r="B387" i="1"/>
  <c r="G387" i="1"/>
  <c r="E387" i="1"/>
  <c r="C387" i="1"/>
  <c r="G388" i="1" l="1"/>
  <c r="E388" i="1"/>
  <c r="C388" i="1"/>
  <c r="A389" i="1"/>
  <c r="F388" i="1"/>
  <c r="D388" i="1"/>
  <c r="B388" i="1"/>
  <c r="A390" i="1" l="1"/>
  <c r="F389" i="1"/>
  <c r="D389" i="1"/>
  <c r="B389" i="1"/>
  <c r="G389" i="1"/>
  <c r="E389" i="1"/>
  <c r="C389" i="1"/>
  <c r="G390" i="1" l="1"/>
  <c r="E390" i="1"/>
  <c r="C390" i="1"/>
  <c r="A391" i="1"/>
  <c r="F390" i="1"/>
  <c r="D390" i="1"/>
  <c r="B390" i="1"/>
  <c r="A392" i="1" l="1"/>
  <c r="F391" i="1"/>
  <c r="D391" i="1"/>
  <c r="B391" i="1"/>
  <c r="G391" i="1"/>
  <c r="E391" i="1"/>
  <c r="C391" i="1"/>
  <c r="G392" i="1" l="1"/>
  <c r="E392" i="1"/>
  <c r="C392" i="1"/>
  <c r="A393" i="1"/>
  <c r="F392" i="1"/>
  <c r="D392" i="1"/>
  <c r="B392" i="1"/>
  <c r="A394" i="1" l="1"/>
  <c r="F393" i="1"/>
  <c r="D393" i="1"/>
  <c r="B393" i="1"/>
  <c r="G393" i="1"/>
  <c r="E393" i="1"/>
  <c r="C393" i="1"/>
  <c r="G394" i="1" l="1"/>
  <c r="E394" i="1"/>
  <c r="C394" i="1"/>
  <c r="A395" i="1"/>
  <c r="F394" i="1"/>
  <c r="D394" i="1"/>
  <c r="B394" i="1"/>
  <c r="A396" i="1" l="1"/>
  <c r="F395" i="1"/>
  <c r="D395" i="1"/>
  <c r="B395" i="1"/>
  <c r="G395" i="1"/>
  <c r="E395" i="1"/>
  <c r="C395" i="1"/>
  <c r="G396" i="1" l="1"/>
  <c r="E396" i="1"/>
  <c r="C396" i="1"/>
  <c r="A397" i="1"/>
  <c r="F396" i="1"/>
  <c r="D396" i="1"/>
  <c r="B396" i="1"/>
  <c r="A398" i="1" l="1"/>
  <c r="F397" i="1"/>
  <c r="D397" i="1"/>
  <c r="B397" i="1"/>
  <c r="G397" i="1"/>
  <c r="E397" i="1"/>
  <c r="C397" i="1"/>
  <c r="G398" i="1" l="1"/>
  <c r="E398" i="1"/>
  <c r="C398" i="1"/>
  <c r="A399" i="1"/>
  <c r="F398" i="1"/>
  <c r="D398" i="1"/>
  <c r="B398" i="1"/>
  <c r="A400" i="1" l="1"/>
  <c r="F399" i="1"/>
  <c r="D399" i="1"/>
  <c r="B399" i="1"/>
  <c r="G399" i="1"/>
  <c r="E399" i="1"/>
  <c r="C399" i="1"/>
  <c r="G400" i="1" l="1"/>
  <c r="E400" i="1"/>
  <c r="C400" i="1"/>
  <c r="A401" i="1"/>
  <c r="F400" i="1"/>
  <c r="D400" i="1"/>
  <c r="B400" i="1"/>
  <c r="A402" i="1" l="1"/>
  <c r="F401" i="1"/>
  <c r="D401" i="1"/>
  <c r="B401" i="1"/>
  <c r="G401" i="1"/>
  <c r="E401" i="1"/>
  <c r="C401" i="1"/>
  <c r="G402" i="1" l="1"/>
  <c r="E402" i="1"/>
  <c r="C402" i="1"/>
  <c r="A403" i="1"/>
  <c r="D402" i="1"/>
  <c r="F402" i="1"/>
  <c r="B402" i="1"/>
  <c r="A404" i="1" l="1"/>
  <c r="F403" i="1"/>
  <c r="D403" i="1"/>
  <c r="B403" i="1"/>
  <c r="E403" i="1"/>
  <c r="G403" i="1"/>
  <c r="C403" i="1"/>
  <c r="G404" i="1" l="1"/>
  <c r="E404" i="1"/>
  <c r="C404" i="1"/>
  <c r="F404" i="1"/>
  <c r="B404" i="1"/>
  <c r="A405" i="1"/>
  <c r="D404" i="1"/>
  <c r="A406" i="1" l="1"/>
  <c r="F405" i="1"/>
  <c r="D405" i="1"/>
  <c r="B405" i="1"/>
  <c r="G405" i="1"/>
  <c r="C405" i="1"/>
  <c r="E405" i="1"/>
  <c r="G406" i="1" l="1"/>
  <c r="E406" i="1"/>
  <c r="C406" i="1"/>
  <c r="A407" i="1"/>
  <c r="D406" i="1"/>
  <c r="F406" i="1"/>
  <c r="B406" i="1"/>
  <c r="A408" i="1" l="1"/>
  <c r="F407" i="1"/>
  <c r="D407" i="1"/>
  <c r="B407" i="1"/>
  <c r="E407" i="1"/>
  <c r="G407" i="1"/>
  <c r="C407" i="1"/>
  <c r="G408" i="1" l="1"/>
  <c r="E408" i="1"/>
  <c r="C408" i="1"/>
  <c r="F408" i="1"/>
  <c r="B408" i="1"/>
  <c r="A409" i="1"/>
  <c r="D408" i="1"/>
  <c r="A410" i="1" l="1"/>
  <c r="F409" i="1"/>
  <c r="D409" i="1"/>
  <c r="B409" i="1"/>
  <c r="G409" i="1"/>
  <c r="C409" i="1"/>
  <c r="E409" i="1"/>
  <c r="G410" i="1" l="1"/>
  <c r="E410" i="1"/>
  <c r="C410" i="1"/>
  <c r="A411" i="1"/>
  <c r="D410" i="1"/>
  <c r="F410" i="1"/>
  <c r="B410" i="1"/>
  <c r="G411" i="1" l="1"/>
  <c r="A412" i="1"/>
  <c r="F411" i="1"/>
  <c r="D411" i="1"/>
  <c r="B411" i="1"/>
  <c r="E411" i="1"/>
  <c r="C411" i="1"/>
  <c r="A413" i="1" l="1"/>
  <c r="F412" i="1"/>
  <c r="D412" i="1"/>
  <c r="B412" i="1"/>
  <c r="G412" i="1"/>
  <c r="E412" i="1"/>
  <c r="C412" i="1"/>
  <c r="G413" i="1" l="1"/>
  <c r="E413" i="1"/>
  <c r="C413" i="1"/>
  <c r="A414" i="1"/>
  <c r="F413" i="1"/>
  <c r="D413" i="1"/>
  <c r="B413" i="1"/>
  <c r="A415" i="1" l="1"/>
  <c r="F414" i="1"/>
  <c r="D414" i="1"/>
  <c r="B414" i="1"/>
  <c r="G414" i="1"/>
  <c r="E414" i="1"/>
  <c r="C414" i="1"/>
  <c r="G415" i="1" l="1"/>
  <c r="E415" i="1"/>
  <c r="C415" i="1"/>
  <c r="A416" i="1"/>
  <c r="F415" i="1"/>
  <c r="D415" i="1"/>
  <c r="B415" i="1"/>
  <c r="A417" i="1" l="1"/>
  <c r="F416" i="1"/>
  <c r="D416" i="1"/>
  <c r="B416" i="1"/>
  <c r="G416" i="1"/>
  <c r="E416" i="1"/>
  <c r="C416" i="1"/>
  <c r="G417" i="1" l="1"/>
  <c r="E417" i="1"/>
  <c r="C417" i="1"/>
  <c r="A418" i="1"/>
  <c r="F417" i="1"/>
  <c r="D417" i="1"/>
  <c r="B417" i="1"/>
  <c r="A419" i="1" l="1"/>
  <c r="F418" i="1"/>
  <c r="D418" i="1"/>
  <c r="B418" i="1"/>
  <c r="G418" i="1"/>
  <c r="E418" i="1"/>
  <c r="C418" i="1"/>
  <c r="G419" i="1" l="1"/>
  <c r="E419" i="1"/>
  <c r="C419" i="1"/>
  <c r="A420" i="1"/>
  <c r="F419" i="1"/>
  <c r="D419" i="1"/>
  <c r="B419" i="1"/>
  <c r="A421" i="1" l="1"/>
  <c r="F420" i="1"/>
  <c r="D420" i="1"/>
  <c r="B420" i="1"/>
  <c r="G420" i="1"/>
  <c r="E420" i="1"/>
  <c r="C420" i="1"/>
  <c r="G421" i="1" l="1"/>
  <c r="E421" i="1"/>
  <c r="C421" i="1"/>
  <c r="A422" i="1"/>
  <c r="F421" i="1"/>
  <c r="D421" i="1"/>
  <c r="B421" i="1"/>
  <c r="A423" i="1" l="1"/>
  <c r="F422" i="1"/>
  <c r="D422" i="1"/>
  <c r="B422" i="1"/>
  <c r="G422" i="1"/>
  <c r="E422" i="1"/>
  <c r="C422" i="1"/>
  <c r="G423" i="1" l="1"/>
  <c r="E423" i="1"/>
  <c r="C423" i="1"/>
  <c r="A424" i="1"/>
  <c r="F423" i="1"/>
  <c r="D423" i="1"/>
  <c r="B423" i="1"/>
  <c r="A425" i="1" l="1"/>
  <c r="F424" i="1"/>
  <c r="D424" i="1"/>
  <c r="B424" i="1"/>
  <c r="G424" i="1"/>
  <c r="E424" i="1"/>
  <c r="C424" i="1"/>
  <c r="G425" i="1" l="1"/>
  <c r="E425" i="1"/>
  <c r="C425" i="1"/>
  <c r="A426" i="1"/>
  <c r="F425" i="1"/>
  <c r="D425" i="1"/>
  <c r="B425" i="1"/>
  <c r="A427" i="1" l="1"/>
  <c r="F426" i="1"/>
  <c r="D426" i="1"/>
  <c r="B426" i="1"/>
  <c r="G426" i="1"/>
  <c r="E426" i="1"/>
  <c r="C426" i="1"/>
  <c r="G427" i="1" l="1"/>
  <c r="E427" i="1"/>
  <c r="C427" i="1"/>
  <c r="A428" i="1"/>
  <c r="F427" i="1"/>
  <c r="D427" i="1"/>
  <c r="B427" i="1"/>
  <c r="A429" i="1" l="1"/>
  <c r="F428" i="1"/>
  <c r="D428" i="1"/>
  <c r="B428" i="1"/>
  <c r="G428" i="1"/>
  <c r="E428" i="1"/>
  <c r="C428" i="1"/>
  <c r="G429" i="1" l="1"/>
  <c r="E429" i="1"/>
  <c r="C429" i="1"/>
  <c r="A430" i="1"/>
  <c r="F429" i="1"/>
  <c r="D429" i="1"/>
  <c r="B429" i="1"/>
  <c r="A431" i="1" l="1"/>
  <c r="F430" i="1"/>
  <c r="D430" i="1"/>
  <c r="B430" i="1"/>
  <c r="G430" i="1"/>
  <c r="E430" i="1"/>
  <c r="C430" i="1"/>
  <c r="G431" i="1" l="1"/>
  <c r="E431" i="1"/>
  <c r="C431" i="1"/>
  <c r="A432" i="1"/>
  <c r="F431" i="1"/>
  <c r="D431" i="1"/>
  <c r="B431" i="1"/>
  <c r="A433" i="1" l="1"/>
  <c r="F432" i="1"/>
  <c r="D432" i="1"/>
  <c r="B432" i="1"/>
  <c r="G432" i="1"/>
  <c r="E432" i="1"/>
  <c r="C432" i="1"/>
  <c r="G433" i="1" l="1"/>
  <c r="E433" i="1"/>
  <c r="C433" i="1"/>
  <c r="A434" i="1"/>
  <c r="F433" i="1"/>
  <c r="D433" i="1"/>
  <c r="B433" i="1"/>
  <c r="A435" i="1" l="1"/>
  <c r="F434" i="1"/>
  <c r="D434" i="1"/>
  <c r="B434" i="1"/>
  <c r="G434" i="1"/>
  <c r="E434" i="1"/>
  <c r="C434" i="1"/>
  <c r="G435" i="1" l="1"/>
  <c r="E435" i="1"/>
  <c r="C435" i="1"/>
  <c r="A436" i="1"/>
  <c r="F435" i="1"/>
  <c r="D435" i="1"/>
  <c r="B435" i="1"/>
  <c r="A437" i="1" l="1"/>
  <c r="F436" i="1"/>
  <c r="D436" i="1"/>
  <c r="B436" i="1"/>
  <c r="G436" i="1"/>
  <c r="E436" i="1"/>
  <c r="C436" i="1"/>
  <c r="G437" i="1" l="1"/>
  <c r="E437" i="1"/>
  <c r="C437" i="1"/>
  <c r="A438" i="1"/>
  <c r="F437" i="1"/>
  <c r="D437" i="1"/>
  <c r="B437" i="1"/>
  <c r="A439" i="1" l="1"/>
  <c r="F438" i="1"/>
  <c r="D438" i="1"/>
  <c r="B438" i="1"/>
  <c r="G438" i="1"/>
  <c r="E438" i="1"/>
  <c r="C438" i="1"/>
  <c r="G439" i="1" l="1"/>
  <c r="E439" i="1"/>
  <c r="C439" i="1"/>
  <c r="A440" i="1"/>
  <c r="F439" i="1"/>
  <c r="D439" i="1"/>
  <c r="B439" i="1"/>
  <c r="A441" i="1" l="1"/>
  <c r="F440" i="1"/>
  <c r="D440" i="1"/>
  <c r="B440" i="1"/>
  <c r="G440" i="1"/>
  <c r="E440" i="1"/>
  <c r="C440" i="1"/>
  <c r="G441" i="1" l="1"/>
  <c r="E441" i="1"/>
  <c r="C441" i="1"/>
  <c r="A442" i="1"/>
  <c r="F441" i="1"/>
  <c r="D441" i="1"/>
  <c r="B441" i="1"/>
  <c r="A443" i="1" l="1"/>
  <c r="F442" i="1"/>
  <c r="D442" i="1"/>
  <c r="B442" i="1"/>
  <c r="G442" i="1"/>
  <c r="E442" i="1"/>
  <c r="C442" i="1"/>
  <c r="G443" i="1" l="1"/>
  <c r="E443" i="1"/>
  <c r="C443" i="1"/>
  <c r="A444" i="1"/>
  <c r="F443" i="1"/>
  <c r="D443" i="1"/>
  <c r="B443" i="1"/>
  <c r="G444" i="1" l="1"/>
  <c r="F444" i="1"/>
  <c r="D444" i="1"/>
  <c r="B444" i="1"/>
  <c r="A445" i="1"/>
  <c r="E444" i="1"/>
  <c r="C444" i="1"/>
  <c r="A446" i="1" l="1"/>
  <c r="F445" i="1"/>
  <c r="D445" i="1"/>
  <c r="B445" i="1"/>
  <c r="G445" i="1"/>
  <c r="C445" i="1"/>
  <c r="E445" i="1"/>
  <c r="G446" i="1" l="1"/>
  <c r="E446" i="1"/>
  <c r="C446" i="1"/>
  <c r="A447" i="1"/>
  <c r="D446" i="1"/>
  <c r="F446" i="1"/>
  <c r="B446" i="1"/>
  <c r="A448" i="1" l="1"/>
  <c r="F447" i="1"/>
  <c r="D447" i="1"/>
  <c r="B447" i="1"/>
  <c r="E447" i="1"/>
  <c r="G447" i="1"/>
  <c r="C447" i="1"/>
  <c r="G448" i="1" l="1"/>
  <c r="E448" i="1"/>
  <c r="C448" i="1"/>
  <c r="F448" i="1"/>
  <c r="B448" i="1"/>
  <c r="A449" i="1"/>
  <c r="D448" i="1"/>
  <c r="A450" i="1" l="1"/>
  <c r="F449" i="1"/>
  <c r="D449" i="1"/>
  <c r="B449" i="1"/>
  <c r="G449" i="1"/>
  <c r="C449" i="1"/>
  <c r="E449" i="1"/>
  <c r="G450" i="1" l="1"/>
  <c r="E450" i="1"/>
  <c r="C450" i="1"/>
  <c r="A451" i="1"/>
  <c r="D450" i="1"/>
  <c r="F450" i="1"/>
  <c r="B450" i="1"/>
  <c r="A452" i="1" l="1"/>
  <c r="F451" i="1"/>
  <c r="D451" i="1"/>
  <c r="B451" i="1"/>
  <c r="E451" i="1"/>
  <c r="G451" i="1"/>
  <c r="C451" i="1"/>
  <c r="G452" i="1" l="1"/>
  <c r="E452" i="1"/>
  <c r="C452" i="1"/>
  <c r="F452" i="1"/>
  <c r="B452" i="1"/>
  <c r="A453" i="1"/>
  <c r="D452" i="1"/>
  <c r="A454" i="1" l="1"/>
  <c r="F453" i="1"/>
  <c r="D453" i="1"/>
  <c r="B453" i="1"/>
  <c r="G453" i="1"/>
  <c r="C453" i="1"/>
  <c r="E453" i="1"/>
  <c r="G454" i="1" l="1"/>
  <c r="E454" i="1"/>
  <c r="C454" i="1"/>
  <c r="A455" i="1"/>
  <c r="D454" i="1"/>
  <c r="F454" i="1"/>
  <c r="B454" i="1"/>
  <c r="A456" i="1" l="1"/>
  <c r="F455" i="1"/>
  <c r="D455" i="1"/>
  <c r="B455" i="1"/>
  <c r="E455" i="1"/>
  <c r="G455" i="1"/>
  <c r="C455" i="1"/>
  <c r="A457" i="1" l="1"/>
  <c r="G456" i="1"/>
  <c r="E456" i="1"/>
  <c r="C456" i="1"/>
  <c r="F456" i="1"/>
  <c r="B456" i="1"/>
  <c r="D456" i="1"/>
  <c r="G457" i="1" l="1"/>
  <c r="E457" i="1"/>
  <c r="C457" i="1"/>
  <c r="A458" i="1"/>
  <c r="F457" i="1"/>
  <c r="D457" i="1"/>
  <c r="B457" i="1"/>
  <c r="A459" i="1" l="1"/>
  <c r="F458" i="1"/>
  <c r="D458" i="1"/>
  <c r="B458" i="1"/>
  <c r="G458" i="1"/>
  <c r="E458" i="1"/>
  <c r="C458" i="1"/>
  <c r="G459" i="1" l="1"/>
  <c r="E459" i="1"/>
  <c r="C459" i="1"/>
  <c r="A460" i="1"/>
  <c r="F459" i="1"/>
  <c r="D459" i="1"/>
  <c r="B459" i="1"/>
  <c r="A461" i="1" l="1"/>
  <c r="F460" i="1"/>
  <c r="D460" i="1"/>
  <c r="B460" i="1"/>
  <c r="G460" i="1"/>
  <c r="E460" i="1"/>
  <c r="C460" i="1"/>
  <c r="G461" i="1" l="1"/>
  <c r="E461" i="1"/>
  <c r="C461" i="1"/>
  <c r="A462" i="1"/>
  <c r="F461" i="1"/>
  <c r="D461" i="1"/>
  <c r="B461" i="1"/>
  <c r="A463" i="1" l="1"/>
  <c r="F462" i="1"/>
  <c r="D462" i="1"/>
  <c r="B462" i="1"/>
  <c r="G462" i="1"/>
  <c r="E462" i="1"/>
  <c r="C462" i="1"/>
  <c r="G463" i="1" l="1"/>
  <c r="E463" i="1"/>
  <c r="C463" i="1"/>
  <c r="A464" i="1"/>
  <c r="F463" i="1"/>
  <c r="D463" i="1"/>
  <c r="B463" i="1"/>
  <c r="A465" i="1" l="1"/>
  <c r="F464" i="1"/>
  <c r="D464" i="1"/>
  <c r="B464" i="1"/>
  <c r="G464" i="1"/>
  <c r="E464" i="1"/>
  <c r="C464" i="1"/>
  <c r="G465" i="1" l="1"/>
  <c r="E465" i="1"/>
  <c r="C465" i="1"/>
  <c r="A466" i="1"/>
  <c r="F465" i="1"/>
  <c r="D465" i="1"/>
  <c r="B465" i="1"/>
  <c r="A467" i="1" l="1"/>
  <c r="F466" i="1"/>
  <c r="D466" i="1"/>
  <c r="B466" i="1"/>
  <c r="G466" i="1"/>
  <c r="E466" i="1"/>
  <c r="C466" i="1"/>
  <c r="G467" i="1" l="1"/>
  <c r="E467" i="1"/>
  <c r="C467" i="1"/>
  <c r="A468" i="1"/>
  <c r="F467" i="1"/>
  <c r="D467" i="1"/>
  <c r="B467" i="1"/>
  <c r="A469" i="1" l="1"/>
  <c r="F468" i="1"/>
  <c r="D468" i="1"/>
  <c r="B468" i="1"/>
  <c r="G468" i="1"/>
  <c r="E468" i="1"/>
  <c r="C468" i="1"/>
  <c r="G469" i="1" l="1"/>
  <c r="E469" i="1"/>
  <c r="C469" i="1"/>
  <c r="A470" i="1"/>
  <c r="F469" i="1"/>
  <c r="D469" i="1"/>
  <c r="B469" i="1"/>
  <c r="A471" i="1" l="1"/>
  <c r="F470" i="1"/>
  <c r="D470" i="1"/>
  <c r="B470" i="1"/>
  <c r="G470" i="1"/>
  <c r="E470" i="1"/>
  <c r="C470" i="1"/>
  <c r="G471" i="1" l="1"/>
  <c r="E471" i="1"/>
  <c r="C471" i="1"/>
  <c r="A472" i="1"/>
  <c r="F471" i="1"/>
  <c r="D471" i="1"/>
  <c r="B471" i="1"/>
  <c r="A473" i="1" l="1"/>
  <c r="F472" i="1"/>
  <c r="D472" i="1"/>
  <c r="B472" i="1"/>
  <c r="G472" i="1"/>
  <c r="E472" i="1"/>
  <c r="C472" i="1"/>
  <c r="G473" i="1" l="1"/>
  <c r="E473" i="1"/>
  <c r="C473" i="1"/>
  <c r="A474" i="1"/>
  <c r="F473" i="1"/>
  <c r="D473" i="1"/>
  <c r="B473" i="1"/>
  <c r="A475" i="1" l="1"/>
  <c r="F474" i="1"/>
  <c r="D474" i="1"/>
  <c r="B474" i="1"/>
  <c r="G474" i="1"/>
  <c r="E474" i="1"/>
  <c r="C474" i="1"/>
  <c r="G475" i="1" l="1"/>
  <c r="E475" i="1"/>
  <c r="C475" i="1"/>
  <c r="A476" i="1"/>
  <c r="F475" i="1"/>
  <c r="D475" i="1"/>
  <c r="B475" i="1"/>
  <c r="A477" i="1" l="1"/>
  <c r="F476" i="1"/>
  <c r="D476" i="1"/>
  <c r="B476" i="1"/>
  <c r="G476" i="1"/>
  <c r="E476" i="1"/>
  <c r="C476" i="1"/>
  <c r="A478" i="1" l="1"/>
  <c r="F477" i="1"/>
  <c r="E477" i="1"/>
  <c r="C477" i="1"/>
  <c r="G477" i="1"/>
  <c r="D477" i="1"/>
  <c r="B477" i="1"/>
  <c r="G478" i="1" l="1"/>
  <c r="E478" i="1"/>
  <c r="C478" i="1"/>
  <c r="F478" i="1"/>
  <c r="B478" i="1"/>
  <c r="A479" i="1"/>
  <c r="D478" i="1"/>
  <c r="A480" i="1" l="1"/>
  <c r="F479" i="1"/>
  <c r="D479" i="1"/>
  <c r="B479" i="1"/>
  <c r="G479" i="1"/>
  <c r="C479" i="1"/>
  <c r="E479" i="1"/>
  <c r="G480" i="1" l="1"/>
  <c r="E480" i="1"/>
  <c r="C480" i="1"/>
  <c r="A481" i="1"/>
  <c r="D480" i="1"/>
  <c r="F480" i="1"/>
  <c r="B480" i="1"/>
  <c r="A482" i="1" l="1"/>
  <c r="F481" i="1"/>
  <c r="D481" i="1"/>
  <c r="B481" i="1"/>
  <c r="E481" i="1"/>
  <c r="G481" i="1"/>
  <c r="C481" i="1"/>
  <c r="G482" i="1" l="1"/>
  <c r="E482" i="1"/>
  <c r="C482" i="1"/>
  <c r="F482" i="1"/>
  <c r="B482" i="1"/>
  <c r="A483" i="1"/>
  <c r="D482" i="1"/>
  <c r="A484" i="1" l="1"/>
  <c r="F483" i="1"/>
  <c r="D483" i="1"/>
  <c r="B483" i="1"/>
  <c r="G483" i="1"/>
  <c r="C483" i="1"/>
  <c r="E483" i="1"/>
  <c r="A485" i="1" l="1"/>
  <c r="F484" i="1"/>
  <c r="G484" i="1"/>
  <c r="E484" i="1"/>
  <c r="C484" i="1"/>
  <c r="D484" i="1"/>
  <c r="B484" i="1"/>
  <c r="G485" i="1" l="1"/>
  <c r="E485" i="1"/>
  <c r="C485" i="1"/>
  <c r="A486" i="1"/>
  <c r="F485" i="1"/>
  <c r="D485" i="1"/>
  <c r="B485" i="1"/>
  <c r="A487" i="1" l="1"/>
  <c r="F486" i="1"/>
  <c r="D486" i="1"/>
  <c r="B486" i="1"/>
  <c r="G486" i="1"/>
  <c r="E486" i="1"/>
  <c r="C486" i="1"/>
  <c r="G487" i="1" l="1"/>
  <c r="E487" i="1"/>
  <c r="C487" i="1"/>
  <c r="A488" i="1"/>
  <c r="F487" i="1"/>
  <c r="D487" i="1"/>
  <c r="B487" i="1"/>
  <c r="A489" i="1" l="1"/>
  <c r="F488" i="1"/>
  <c r="D488" i="1"/>
  <c r="B488" i="1"/>
  <c r="G488" i="1"/>
  <c r="E488" i="1"/>
  <c r="C488" i="1"/>
  <c r="G489" i="1" l="1"/>
  <c r="E489" i="1"/>
  <c r="C489" i="1"/>
  <c r="A490" i="1"/>
  <c r="F489" i="1"/>
  <c r="D489" i="1"/>
  <c r="B489" i="1"/>
  <c r="A491" i="1" l="1"/>
  <c r="F490" i="1"/>
  <c r="D490" i="1"/>
  <c r="B490" i="1"/>
  <c r="G490" i="1"/>
  <c r="E490" i="1"/>
  <c r="C490" i="1"/>
  <c r="G491" i="1" l="1"/>
  <c r="E491" i="1"/>
  <c r="C491" i="1"/>
  <c r="A492" i="1"/>
  <c r="F491" i="1"/>
  <c r="D491" i="1"/>
  <c r="B491" i="1"/>
  <c r="A493" i="1" l="1"/>
  <c r="F492" i="1"/>
  <c r="D492" i="1"/>
  <c r="B492" i="1"/>
  <c r="G492" i="1"/>
  <c r="E492" i="1"/>
  <c r="C492" i="1"/>
  <c r="G493" i="1" l="1"/>
  <c r="E493" i="1"/>
  <c r="C493" i="1"/>
  <c r="A494" i="1"/>
  <c r="F493" i="1"/>
  <c r="D493" i="1"/>
  <c r="B493" i="1"/>
  <c r="A495" i="1" l="1"/>
  <c r="F494" i="1"/>
  <c r="D494" i="1"/>
  <c r="B494" i="1"/>
  <c r="G494" i="1"/>
  <c r="E494" i="1"/>
  <c r="C494" i="1"/>
  <c r="G495" i="1" l="1"/>
  <c r="E495" i="1"/>
  <c r="C495" i="1"/>
  <c r="A496" i="1"/>
  <c r="F495" i="1"/>
  <c r="D495" i="1"/>
  <c r="B495" i="1"/>
  <c r="A497" i="1" l="1"/>
  <c r="F496" i="1"/>
  <c r="D496" i="1"/>
  <c r="B496" i="1"/>
  <c r="G496" i="1"/>
  <c r="E496" i="1"/>
  <c r="C496" i="1"/>
  <c r="G497" i="1" l="1"/>
  <c r="E497" i="1"/>
  <c r="C497" i="1"/>
  <c r="A498" i="1"/>
  <c r="F497" i="1"/>
  <c r="D497" i="1"/>
  <c r="B497" i="1"/>
  <c r="A499" i="1" l="1"/>
  <c r="F498" i="1"/>
  <c r="D498" i="1"/>
  <c r="B498" i="1"/>
  <c r="G498" i="1"/>
  <c r="E498" i="1"/>
  <c r="C498" i="1"/>
  <c r="G499" i="1" l="1"/>
  <c r="E499" i="1"/>
  <c r="C499" i="1"/>
  <c r="A500" i="1"/>
  <c r="F499" i="1"/>
  <c r="D499" i="1"/>
  <c r="B499" i="1"/>
  <c r="A501" i="1" l="1"/>
  <c r="F500" i="1"/>
  <c r="D500" i="1"/>
  <c r="B500" i="1"/>
  <c r="G500" i="1"/>
  <c r="E500" i="1"/>
  <c r="C500" i="1"/>
  <c r="G501" i="1" l="1"/>
  <c r="E501" i="1"/>
  <c r="C501" i="1"/>
  <c r="F501" i="1"/>
  <c r="D501" i="1"/>
  <c r="B501" i="1"/>
</calcChain>
</file>

<file path=xl/sharedStrings.xml><?xml version="1.0" encoding="utf-8"?>
<sst xmlns="http://schemas.openxmlformats.org/spreadsheetml/2006/main" count="23" uniqueCount="21">
  <si>
    <t>Interest Rate</t>
  </si>
  <si>
    <t>Time Basis</t>
  </si>
  <si>
    <t>Amortization</t>
  </si>
  <si>
    <t>Time Factor</t>
  </si>
  <si>
    <t>Annual</t>
  </si>
  <si>
    <t>Principal</t>
  </si>
  <si>
    <t>Adjusted Rate</t>
  </si>
  <si>
    <t>Semi-Annual</t>
  </si>
  <si>
    <t>Balloon Payment</t>
  </si>
  <si>
    <t>Total Periods</t>
  </si>
  <si>
    <t>Quarterly</t>
  </si>
  <si>
    <t>Payment Type</t>
  </si>
  <si>
    <t>Monthly</t>
  </si>
  <si>
    <t>Amortization Schedule</t>
  </si>
  <si>
    <t>Period</t>
  </si>
  <si>
    <t>Payment</t>
  </si>
  <si>
    <t>Interest</t>
  </si>
  <si>
    <t>Cumulative Principal</t>
  </si>
  <si>
    <t>Cumulative Interest</t>
  </si>
  <si>
    <t>Remaining Principal</t>
  </si>
  <si>
    <t>Enter the Loan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</si>
</sst>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&quot;$&quot;#,##0"/>
    <numFmt numFmtId="166" formatCode="0.0%"/>
  </numFmts>
  <fonts count="7" x14ac:knownFonts="1">
    <font>
      <sz val="10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8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166" fontId="4" fillId="0" borderId="0" xfId="1" applyNumberFormat="1" applyFont="1" applyProtection="1"/>
    <xf numFmtId="0" fontId="5" fillId="0" borderId="3" xfId="0" applyFont="1" applyBorder="1" applyAlignment="1" applyProtection="1">
      <alignment horizontal="right"/>
    </xf>
    <xf numFmtId="164" fontId="4" fillId="0" borderId="0" xfId="0" applyNumberFormat="1" applyFont="1" applyProtection="1"/>
    <xf numFmtId="0" fontId="3" fillId="0" borderId="2" xfId="3" applyFont="1" applyBorder="1" applyProtection="1"/>
    <xf numFmtId="0" fontId="5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Protection="1"/>
    <xf numFmtId="10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165" fontId="4" fillId="0" borderId="9" xfId="0" applyNumberFormat="1" applyFont="1" applyBorder="1" applyProtection="1">
      <protection locked="0"/>
    </xf>
    <xf numFmtId="0" fontId="4" fillId="0" borderId="10" xfId="0" applyNumberFormat="1" applyFont="1" applyBorder="1" applyProtection="1">
      <protection locked="0"/>
    </xf>
    <xf numFmtId="0" fontId="1" fillId="0" borderId="6" xfId="2" applyBorder="1" applyAlignment="1" applyProtection="1">
      <alignment horizontal="center"/>
    </xf>
    <xf numFmtId="0" fontId="1" fillId="0" borderId="7" xfId="2" applyBorder="1" applyAlignment="1" applyProtection="1">
      <alignment horizontal="center"/>
    </xf>
  </cellXfs>
  <cellStyles count="4">
    <cellStyle name="Heading 1" xfId="3" builtinId="16"/>
    <cellStyle name="Normal" xfId="0" builtinId="0"/>
    <cellStyle name="Percent" xfId="1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F$3" fmlaRange="$G$4:$G$7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28575</xdr:rowOff>
        </xdr:from>
        <xdr:to>
          <xdr:col>4</xdr:col>
          <xdr:colOff>1028700</xdr:colOff>
          <xdr:row>2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1777c78eef3b74d/Workbooks/Examples/Ch18/Loa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1777c78eef3b74d/Workbooks/Examples/Ch18/Loan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Payment Analysis"/>
      <sheetName val="Balloon Loan"/>
      <sheetName val="Interest Costs"/>
      <sheetName val="Principal and Interest"/>
      <sheetName val="Cumulative Principal &amp; Interest"/>
      <sheetName val="Amortization Schedule"/>
      <sheetName val="Dynamic Amortization Schedule"/>
      <sheetName val="Loan Term Analysis"/>
      <sheetName val="Loan Rate Analysis"/>
      <sheetName val="Loan Principal Analysis"/>
      <sheetName val="Mortgage Amortization Schedule"/>
      <sheetName val="Mortgage Paydown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Payment Analysis"/>
      <sheetName val="Balloon Loan"/>
      <sheetName val="Interest Costs"/>
      <sheetName val="Principal and Interest"/>
      <sheetName val="Cumulative Principal &amp; Interest"/>
      <sheetName val="Amortization Schedule"/>
      <sheetName val="Dynamic Amortization Schedule"/>
      <sheetName val="Loan Term Analysis"/>
      <sheetName val="Loan Rate Analysis"/>
      <sheetName val="Loan Principal Analysis"/>
      <sheetName val="Mortgage Amortization Schedule"/>
      <sheetName val="Mortgage Paydown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G501"/>
  <sheetViews>
    <sheetView tabSelected="1" workbookViewId="0">
      <selection activeCell="C3" sqref="C3"/>
    </sheetView>
  </sheetViews>
  <sheetFormatPr defaultColWidth="8.85546875" defaultRowHeight="18.75" x14ac:dyDescent="0.3"/>
  <cols>
    <col min="1" max="1" width="11.42578125" style="1" customWidth="1"/>
    <col min="2" max="2" width="20.7109375" style="1" bestFit="1" customWidth="1"/>
    <col min="3" max="3" width="15" style="1" bestFit="1" customWidth="1"/>
    <col min="4" max="4" width="17.7109375" style="2" bestFit="1" customWidth="1"/>
    <col min="5" max="6" width="17.5703125" style="1" bestFit="1" customWidth="1"/>
    <col min="7" max="7" width="16.5703125" style="1" bestFit="1" customWidth="1"/>
    <col min="8" max="16384" width="8.85546875" style="1"/>
  </cols>
  <sheetData>
    <row r="1" spans="1:7" ht="7.5" customHeight="1" x14ac:dyDescent="0.3"/>
    <row r="2" spans="1:7" ht="23.25" x14ac:dyDescent="0.35">
      <c r="B2" s="21" t="s">
        <v>20</v>
      </c>
      <c r="C2" s="22"/>
      <c r="D2" s="1"/>
    </row>
    <row r="3" spans="1:7" x14ac:dyDescent="0.3">
      <c r="B3" s="3" t="s">
        <v>0</v>
      </c>
      <c r="C3" s="17">
        <v>7.0000000000000007E-2</v>
      </c>
      <c r="D3" s="4" t="s">
        <v>1</v>
      </c>
      <c r="F3" s="1">
        <v>4</v>
      </c>
      <c r="G3" s="5" t="s">
        <v>1</v>
      </c>
    </row>
    <row r="4" spans="1:7" x14ac:dyDescent="0.3">
      <c r="B4" s="3" t="s">
        <v>2</v>
      </c>
      <c r="C4" s="18">
        <v>20</v>
      </c>
      <c r="D4" s="4" t="s">
        <v>3</v>
      </c>
      <c r="E4" s="1">
        <f>CHOOSE($F$3, 1, 2, 4, 12)</f>
        <v>12</v>
      </c>
      <c r="G4" s="1" t="s">
        <v>4</v>
      </c>
    </row>
    <row r="5" spans="1:7" x14ac:dyDescent="0.3">
      <c r="B5" s="3" t="s">
        <v>5</v>
      </c>
      <c r="C5" s="19">
        <v>500000</v>
      </c>
      <c r="D5" s="4" t="s">
        <v>6</v>
      </c>
      <c r="E5" s="6">
        <f>$C$3 / $E$4</f>
        <v>5.8333333333333336E-3</v>
      </c>
      <c r="G5" s="1" t="s">
        <v>7</v>
      </c>
    </row>
    <row r="6" spans="1:7" x14ac:dyDescent="0.3">
      <c r="B6" s="3" t="s">
        <v>8</v>
      </c>
      <c r="C6" s="19">
        <v>0</v>
      </c>
      <c r="D6" s="4" t="s">
        <v>9</v>
      </c>
      <c r="E6" s="1">
        <f>$C$4 * $E$4</f>
        <v>240</v>
      </c>
      <c r="G6" s="1" t="s">
        <v>10</v>
      </c>
    </row>
    <row r="7" spans="1:7" x14ac:dyDescent="0.3">
      <c r="B7" s="7" t="s">
        <v>11</v>
      </c>
      <c r="C7" s="20">
        <v>0</v>
      </c>
      <c r="D7" s="1"/>
      <c r="G7" s="1" t="s">
        <v>12</v>
      </c>
    </row>
    <row r="8" spans="1:7" x14ac:dyDescent="0.3">
      <c r="A8" s="4"/>
      <c r="B8" s="8"/>
      <c r="D8" s="1"/>
    </row>
    <row r="9" spans="1:7" ht="21" x14ac:dyDescent="0.35">
      <c r="A9" s="9" t="s">
        <v>13</v>
      </c>
      <c r="D9" s="1"/>
    </row>
    <row r="10" spans="1:7" s="13" customFormat="1" ht="37.5" x14ac:dyDescent="0.3">
      <c r="A10" s="10" t="s">
        <v>14</v>
      </c>
      <c r="B10" s="11" t="s">
        <v>15</v>
      </c>
      <c r="C10" s="11" t="s">
        <v>5</v>
      </c>
      <c r="D10" s="11" t="s">
        <v>16</v>
      </c>
      <c r="E10" s="11" t="s">
        <v>17</v>
      </c>
      <c r="F10" s="11" t="s">
        <v>18</v>
      </c>
      <c r="G10" s="12" t="s">
        <v>19</v>
      </c>
    </row>
    <row r="11" spans="1:7" x14ac:dyDescent="0.3">
      <c r="A11" s="14">
        <v>1</v>
      </c>
      <c r="B11" s="15">
        <f>PMT($E$5, $E$6, $C$5, $C$6, $C$7)</f>
        <v>-3876.4946780943728</v>
      </c>
      <c r="C11" s="16">
        <f>PPMT($E$5, A11, $E$6, $C$5, -$C$6, $C$7)</f>
        <v>-959.82801142770609</v>
      </c>
      <c r="D11" s="16">
        <f>IPMT($E$5, A11, $E$6, $C$5, -$C$6, $C$7)</f>
        <v>-2916.666666666667</v>
      </c>
      <c r="E11" s="16">
        <f>SUM($C$11:C11)</f>
        <v>-959.82801142770609</v>
      </c>
      <c r="F11" s="16">
        <f>SUM($D$12:D12)</f>
        <v>-2911.0676699333385</v>
      </c>
      <c r="G11" s="16">
        <f>$C$5 + E11</f>
        <v>499040.17198857229</v>
      </c>
    </row>
    <row r="12" spans="1:7" x14ac:dyDescent="0.3">
      <c r="A12" s="14">
        <f>IF(A11 &lt; $E$6, A11 + 1, "")</f>
        <v>2</v>
      </c>
      <c r="B12" s="15">
        <f t="shared" ref="B12:B75" si="0">IF(A12 &lt;&gt; "", PMT($E$5, $E$6, $C$5, $C$6, $C$7), "")</f>
        <v>-3876.4946780943728</v>
      </c>
      <c r="C12" s="16">
        <f t="shared" ref="C12:C75" si="1">IF(A12 &lt;&gt; "", PPMT($E$5, A12, $E$6, $C$5, -$C$6, $C$7), "")</f>
        <v>-965.42700816103422</v>
      </c>
      <c r="D12" s="16">
        <f t="shared" ref="D12:D75" si="2">IF(A12 &lt;&gt; "", IPMT($E$5, A12, $E$6, $C$5, -$C$6, $C$7), "")</f>
        <v>-2911.0676699333385</v>
      </c>
      <c r="E12" s="16">
        <f>IF(A12 &lt;&gt; "", SUM($C$11:C12), "")</f>
        <v>-1925.2550195887402</v>
      </c>
      <c r="F12" s="16">
        <f>IF(A12 &lt;&gt; "", SUM($D$11:D12), "")</f>
        <v>-5827.7343366000059</v>
      </c>
      <c r="G12" s="16">
        <f t="shared" ref="G12:G75" si="3">IF(A12 &lt;&gt; "", $C$5 + E12, "")</f>
        <v>498074.74498041125</v>
      </c>
    </row>
    <row r="13" spans="1:7" x14ac:dyDescent="0.3">
      <c r="A13" s="14">
        <f t="shared" ref="A13:A76" si="4">IF(A12 &lt; $E$6, A12 + 1, "")</f>
        <v>3</v>
      </c>
      <c r="B13" s="15">
        <f t="shared" si="0"/>
        <v>-3876.4946780943728</v>
      </c>
      <c r="C13" s="16">
        <f t="shared" si="1"/>
        <v>-971.05866570864021</v>
      </c>
      <c r="D13" s="16">
        <f t="shared" si="2"/>
        <v>-2905.4360123857323</v>
      </c>
      <c r="E13" s="16">
        <f>IF(A13 &lt;&gt; "", SUM($C$11:C13), "")</f>
        <v>-2896.3136852973803</v>
      </c>
      <c r="F13" s="16">
        <f>IF(A13 &lt;&gt; "", SUM($D$11:D13), "")</f>
        <v>-8733.1703489857391</v>
      </c>
      <c r="G13" s="16">
        <f t="shared" si="3"/>
        <v>497103.68631470262</v>
      </c>
    </row>
    <row r="14" spans="1:7" x14ac:dyDescent="0.3">
      <c r="A14" s="14">
        <f t="shared" si="4"/>
        <v>4</v>
      </c>
      <c r="B14" s="15">
        <f t="shared" si="0"/>
        <v>-3876.4946780943728</v>
      </c>
      <c r="C14" s="16">
        <f t="shared" si="1"/>
        <v>-976.72317459194062</v>
      </c>
      <c r="D14" s="16">
        <f t="shared" si="2"/>
        <v>-2899.7715035024321</v>
      </c>
      <c r="E14" s="16">
        <f>IF(A14 &lt;&gt; "", SUM($C$11:C14), "")</f>
        <v>-3873.036859889321</v>
      </c>
      <c r="F14" s="16">
        <f>IF(A14 &lt;&gt; "", SUM($D$11:D14), "")</f>
        <v>-11632.941852488171</v>
      </c>
      <c r="G14" s="16">
        <f t="shared" si="3"/>
        <v>496126.96314011066</v>
      </c>
    </row>
    <row r="15" spans="1:7" x14ac:dyDescent="0.3">
      <c r="A15" s="14">
        <f t="shared" si="4"/>
        <v>5</v>
      </c>
      <c r="B15" s="15">
        <f t="shared" si="0"/>
        <v>-3876.4946780943728</v>
      </c>
      <c r="C15" s="16">
        <f t="shared" si="1"/>
        <v>-982.42072644372706</v>
      </c>
      <c r="D15" s="16">
        <f t="shared" si="2"/>
        <v>-2894.073951650646</v>
      </c>
      <c r="E15" s="16">
        <f>IF(A15 &lt;&gt; "", SUM($C$11:C15), "")</f>
        <v>-4855.4575863330483</v>
      </c>
      <c r="F15" s="16">
        <f>IF(A15 &lt;&gt; "", SUM($D$11:D15), "")</f>
        <v>-14527.015804138817</v>
      </c>
      <c r="G15" s="16">
        <f t="shared" si="3"/>
        <v>495144.54241366696</v>
      </c>
    </row>
    <row r="16" spans="1:7" x14ac:dyDescent="0.3">
      <c r="A16" s="14">
        <f t="shared" si="4"/>
        <v>6</v>
      </c>
      <c r="B16" s="15">
        <f t="shared" si="0"/>
        <v>-3876.4946780943728</v>
      </c>
      <c r="C16" s="16">
        <f t="shared" si="1"/>
        <v>-988.1515140146488</v>
      </c>
      <c r="D16" s="16">
        <f t="shared" si="2"/>
        <v>-2888.3431640797239</v>
      </c>
      <c r="E16" s="16">
        <f>IF(A16 &lt;&gt; "", SUM($C$11:C16), "")</f>
        <v>-5843.6091003476968</v>
      </c>
      <c r="F16" s="16">
        <f>IF(A16 &lt;&gt; "", SUM($D$11:D16), "")</f>
        <v>-17415.358968218541</v>
      </c>
      <c r="G16" s="16">
        <f t="shared" si="3"/>
        <v>494156.39089965232</v>
      </c>
    </row>
    <row r="17" spans="1:7" x14ac:dyDescent="0.3">
      <c r="A17" s="14">
        <f t="shared" si="4"/>
        <v>7</v>
      </c>
      <c r="B17" s="15">
        <f t="shared" si="0"/>
        <v>-3876.4946780943728</v>
      </c>
      <c r="C17" s="16">
        <f t="shared" si="1"/>
        <v>-993.91573117973417</v>
      </c>
      <c r="D17" s="16">
        <f t="shared" si="2"/>
        <v>-2882.5789469146389</v>
      </c>
      <c r="E17" s="16">
        <f>IF(A17 &lt;&gt; "", SUM($C$11:C17), "")</f>
        <v>-6837.5248315274312</v>
      </c>
      <c r="F17" s="16">
        <f>IF(A17 &lt;&gt; "", SUM($D$11:D17), "")</f>
        <v>-20297.937915133181</v>
      </c>
      <c r="G17" s="16">
        <f t="shared" si="3"/>
        <v>493162.47516847256</v>
      </c>
    </row>
    <row r="18" spans="1:7" x14ac:dyDescent="0.3">
      <c r="A18" s="14">
        <f t="shared" si="4"/>
        <v>8</v>
      </c>
      <c r="B18" s="15">
        <f t="shared" si="0"/>
        <v>-3876.4946780943728</v>
      </c>
      <c r="C18" s="16">
        <f t="shared" si="1"/>
        <v>-999.71357294494931</v>
      </c>
      <c r="D18" s="16">
        <f t="shared" si="2"/>
        <v>-2876.7811051494236</v>
      </c>
      <c r="E18" s="16">
        <f>IF(A18 &lt;&gt; "", SUM($C$11:C18), "")</f>
        <v>-7837.2384044723804</v>
      </c>
      <c r="F18" s="16">
        <f>IF(A18 &lt;&gt; "", SUM($D$11:D18), "")</f>
        <v>-23174.719020282606</v>
      </c>
      <c r="G18" s="16">
        <f t="shared" si="3"/>
        <v>492162.76159552764</v>
      </c>
    </row>
    <row r="19" spans="1:7" x14ac:dyDescent="0.3">
      <c r="A19" s="14">
        <f t="shared" si="4"/>
        <v>9</v>
      </c>
      <c r="B19" s="15">
        <f t="shared" si="0"/>
        <v>-3876.4946780943728</v>
      </c>
      <c r="C19" s="16">
        <f t="shared" si="1"/>
        <v>-1005.5452354537948</v>
      </c>
      <c r="D19" s="16">
        <f t="shared" si="2"/>
        <v>-2870.9494426405781</v>
      </c>
      <c r="E19" s="16">
        <f>IF(A19 &lt;&gt; "", SUM($C$11:C19), "")</f>
        <v>-8842.783639926176</v>
      </c>
      <c r="F19" s="16">
        <f>IF(A19 &lt;&gt; "", SUM($D$11:D19), "")</f>
        <v>-26045.668462923182</v>
      </c>
      <c r="G19" s="16">
        <f t="shared" si="3"/>
        <v>491157.21636007383</v>
      </c>
    </row>
    <row r="20" spans="1:7" x14ac:dyDescent="0.3">
      <c r="A20" s="14">
        <f t="shared" si="4"/>
        <v>10</v>
      </c>
      <c r="B20" s="15">
        <f t="shared" si="0"/>
        <v>-3876.4946780943728</v>
      </c>
      <c r="C20" s="16">
        <f t="shared" si="1"/>
        <v>-1011.4109159939419</v>
      </c>
      <c r="D20" s="16">
        <f t="shared" si="2"/>
        <v>-2865.0837621004307</v>
      </c>
      <c r="E20" s="16">
        <f>IF(A20 &lt;&gt; "", SUM($C$11:C20), "")</f>
        <v>-9854.1945559201176</v>
      </c>
      <c r="F20" s="16">
        <f>IF(A20 &lt;&gt; "", SUM($D$11:D20), "")</f>
        <v>-28910.752225023614</v>
      </c>
      <c r="G20" s="16">
        <f t="shared" si="3"/>
        <v>490145.80544407986</v>
      </c>
    </row>
    <row r="21" spans="1:7" x14ac:dyDescent="0.3">
      <c r="A21" s="14">
        <f t="shared" si="4"/>
        <v>11</v>
      </c>
      <c r="B21" s="15">
        <f t="shared" si="0"/>
        <v>-3876.4946780943728</v>
      </c>
      <c r="C21" s="16">
        <f t="shared" si="1"/>
        <v>-1017.3108130039068</v>
      </c>
      <c r="D21" s="16">
        <f t="shared" si="2"/>
        <v>-2859.1838650904665</v>
      </c>
      <c r="E21" s="16">
        <f>IF(A21 &lt;&gt; "", SUM($C$11:C21), "")</f>
        <v>-10871.505368924025</v>
      </c>
      <c r="F21" s="16">
        <f>IF(A21 &lt;&gt; "", SUM($D$11:D21), "")</f>
        <v>-31769.936090114083</v>
      </c>
      <c r="G21" s="16">
        <f t="shared" si="3"/>
        <v>489128.494631076</v>
      </c>
    </row>
    <row r="22" spans="1:7" x14ac:dyDescent="0.3">
      <c r="A22" s="14">
        <f t="shared" si="4"/>
        <v>12</v>
      </c>
      <c r="B22" s="15">
        <f t="shared" si="0"/>
        <v>-3876.4946780943728</v>
      </c>
      <c r="C22" s="16">
        <f t="shared" si="1"/>
        <v>-1023.2451260797629</v>
      </c>
      <c r="D22" s="16">
        <f t="shared" si="2"/>
        <v>-2853.2495520146099</v>
      </c>
      <c r="E22" s="16">
        <f>IF(A22 &lt;&gt; "", SUM($C$11:C22), "")</f>
        <v>-11894.750495003787</v>
      </c>
      <c r="F22" s="16">
        <f>IF(A22 &lt;&gt; "", SUM($D$11:D22), "")</f>
        <v>-34623.185642128694</v>
      </c>
      <c r="G22" s="16">
        <f t="shared" si="3"/>
        <v>488105.24950499623</v>
      </c>
    </row>
    <row r="23" spans="1:7" x14ac:dyDescent="0.3">
      <c r="A23" s="14">
        <f t="shared" si="4"/>
        <v>13</v>
      </c>
      <c r="B23" s="15">
        <f t="shared" si="0"/>
        <v>-3876.4946780943728</v>
      </c>
      <c r="C23" s="16">
        <f t="shared" si="1"/>
        <v>-1029.2140559818947</v>
      </c>
      <c r="D23" s="16">
        <f t="shared" si="2"/>
        <v>-2847.2806221124783</v>
      </c>
      <c r="E23" s="16">
        <f>IF(A23 &lt;&gt; "", SUM($C$11:C23), "")</f>
        <v>-12923.964550985682</v>
      </c>
      <c r="F23" s="16">
        <f>IF(A23 &lt;&gt; "", SUM($D$11:D23), "")</f>
        <v>-37470.466264241171</v>
      </c>
      <c r="G23" s="16">
        <f t="shared" si="3"/>
        <v>487076.03544901434</v>
      </c>
    </row>
    <row r="24" spans="1:7" x14ac:dyDescent="0.3">
      <c r="A24" s="14">
        <f t="shared" si="4"/>
        <v>14</v>
      </c>
      <c r="B24" s="15">
        <f t="shared" si="0"/>
        <v>-3876.4946780943728</v>
      </c>
      <c r="C24" s="16">
        <f t="shared" si="1"/>
        <v>-1035.2178046417894</v>
      </c>
      <c r="D24" s="16">
        <f t="shared" si="2"/>
        <v>-2841.2768734525839</v>
      </c>
      <c r="E24" s="16">
        <f>IF(A24 &lt;&gt; "", SUM($C$11:C24), "")</f>
        <v>-13959.182355627472</v>
      </c>
      <c r="F24" s="16">
        <f>IF(A24 &lt;&gt; "", SUM($D$11:D24), "")</f>
        <v>-40311.743137693753</v>
      </c>
      <c r="G24" s="16">
        <f t="shared" si="3"/>
        <v>486040.81764437252</v>
      </c>
    </row>
    <row r="25" spans="1:7" x14ac:dyDescent="0.3">
      <c r="A25" s="14">
        <f t="shared" si="4"/>
        <v>15</v>
      </c>
      <c r="B25" s="15">
        <f t="shared" si="0"/>
        <v>-3876.4946780943728</v>
      </c>
      <c r="C25" s="16">
        <f t="shared" si="1"/>
        <v>-1041.256575168866</v>
      </c>
      <c r="D25" s="16">
        <f t="shared" si="2"/>
        <v>-2835.2381029255071</v>
      </c>
      <c r="E25" s="16">
        <f>IF(A25 &lt;&gt; "", SUM($C$11:C25), "")</f>
        <v>-15000.438930796337</v>
      </c>
      <c r="F25" s="16">
        <f>IF(A25 &lt;&gt; "", SUM($D$11:D25), "")</f>
        <v>-43146.981240619258</v>
      </c>
      <c r="G25" s="16">
        <f t="shared" si="3"/>
        <v>484999.56106920366</v>
      </c>
    </row>
    <row r="26" spans="1:7" x14ac:dyDescent="0.3">
      <c r="A26" s="14">
        <f t="shared" si="4"/>
        <v>16</v>
      </c>
      <c r="B26" s="15">
        <f t="shared" si="0"/>
        <v>-3876.4946780943728</v>
      </c>
      <c r="C26" s="16">
        <f t="shared" si="1"/>
        <v>-1047.3305718573513</v>
      </c>
      <c r="D26" s="16">
        <f t="shared" si="2"/>
        <v>-2829.1641062370213</v>
      </c>
      <c r="E26" s="16">
        <f>IF(A26 &lt;&gt; "", SUM($C$11:C26), "")</f>
        <v>-16047.769502653689</v>
      </c>
      <c r="F26" s="16">
        <f>IF(A26 &lt;&gt; "", SUM($D$11:D26), "")</f>
        <v>-45976.145346856276</v>
      </c>
      <c r="G26" s="16">
        <f t="shared" si="3"/>
        <v>483952.23049734632</v>
      </c>
    </row>
    <row r="27" spans="1:7" x14ac:dyDescent="0.3">
      <c r="A27" s="14">
        <f t="shared" si="4"/>
        <v>17</v>
      </c>
      <c r="B27" s="15">
        <f t="shared" si="0"/>
        <v>-3876.4946780943728</v>
      </c>
      <c r="C27" s="16">
        <f t="shared" si="1"/>
        <v>-1053.4400001931861</v>
      </c>
      <c r="D27" s="16">
        <f t="shared" si="2"/>
        <v>-2823.054677901187</v>
      </c>
      <c r="E27" s="16">
        <f>IF(A27 &lt;&gt; "", SUM($C$11:C27), "")</f>
        <v>-17101.209502846876</v>
      </c>
      <c r="F27" s="16">
        <f>IF(A27 &lt;&gt; "", SUM($D$11:D27), "")</f>
        <v>-48799.200024757462</v>
      </c>
      <c r="G27" s="16">
        <f t="shared" si="3"/>
        <v>482898.79049715312</v>
      </c>
    </row>
    <row r="28" spans="1:7" x14ac:dyDescent="0.3">
      <c r="A28" s="14">
        <f t="shared" si="4"/>
        <v>18</v>
      </c>
      <c r="B28" s="15">
        <f t="shared" si="0"/>
        <v>-3876.4946780943728</v>
      </c>
      <c r="C28" s="16">
        <f t="shared" si="1"/>
        <v>-1059.5850668609794</v>
      </c>
      <c r="D28" s="16">
        <f t="shared" si="2"/>
        <v>-2816.9096112333937</v>
      </c>
      <c r="E28" s="16">
        <f>IF(A28 &lt;&gt; "", SUM($C$11:C28), "")</f>
        <v>-18160.794569707854</v>
      </c>
      <c r="F28" s="16">
        <f>IF(A28 &lt;&gt; "", SUM($D$11:D28), "")</f>
        <v>-51616.109635990855</v>
      </c>
      <c r="G28" s="16">
        <f t="shared" si="3"/>
        <v>481839.20543029218</v>
      </c>
    </row>
    <row r="29" spans="1:7" x14ac:dyDescent="0.3">
      <c r="A29" s="14">
        <f t="shared" si="4"/>
        <v>19</v>
      </c>
      <c r="B29" s="15">
        <f t="shared" si="0"/>
        <v>-3876.4946780943728</v>
      </c>
      <c r="C29" s="16">
        <f t="shared" si="1"/>
        <v>-1065.7659797510016</v>
      </c>
      <c r="D29" s="16">
        <f t="shared" si="2"/>
        <v>-2810.728698343371</v>
      </c>
      <c r="E29" s="16">
        <f>IF(A29 &lt;&gt; "", SUM($C$11:C29), "")</f>
        <v>-19226.560549458856</v>
      </c>
      <c r="F29" s="16">
        <f>IF(A29 &lt;&gt; "", SUM($D$11:D29), "")</f>
        <v>-54426.838334334228</v>
      </c>
      <c r="G29" s="16">
        <f t="shared" si="3"/>
        <v>480773.43945054116</v>
      </c>
    </row>
    <row r="30" spans="1:7" x14ac:dyDescent="0.3">
      <c r="A30" s="14">
        <f t="shared" si="4"/>
        <v>20</v>
      </c>
      <c r="B30" s="15">
        <f t="shared" si="0"/>
        <v>-3876.4946780943728</v>
      </c>
      <c r="C30" s="16">
        <f t="shared" si="1"/>
        <v>-1071.9829479662158</v>
      </c>
      <c r="D30" s="16">
        <f t="shared" si="2"/>
        <v>-2804.5117301281571</v>
      </c>
      <c r="E30" s="16">
        <f>IF(A30 &lt;&gt; "", SUM($C$11:C30), "")</f>
        <v>-20298.543497425071</v>
      </c>
      <c r="F30" s="16">
        <f>IF(A30 &lt;&gt; "", SUM($D$11:D30), "")</f>
        <v>-57231.350064462385</v>
      </c>
      <c r="G30" s="16">
        <f t="shared" si="3"/>
        <v>479701.4565025749</v>
      </c>
    </row>
    <row r="31" spans="1:7" x14ac:dyDescent="0.3">
      <c r="A31" s="14">
        <f t="shared" si="4"/>
        <v>21</v>
      </c>
      <c r="B31" s="15">
        <f t="shared" si="0"/>
        <v>-3876.4946780943728</v>
      </c>
      <c r="C31" s="16">
        <f t="shared" si="1"/>
        <v>-1078.2361818293523</v>
      </c>
      <c r="D31" s="16">
        <f t="shared" si="2"/>
        <v>-2798.2584962650208</v>
      </c>
      <c r="E31" s="16">
        <f>IF(A31 &lt;&gt; "", SUM($C$11:C31), "")</f>
        <v>-21376.779679254425</v>
      </c>
      <c r="F31" s="16">
        <f>IF(A31 &lt;&gt; "", SUM($D$11:D31), "")</f>
        <v>-60029.608560727407</v>
      </c>
      <c r="G31" s="16">
        <f t="shared" si="3"/>
        <v>478623.2203207456</v>
      </c>
    </row>
    <row r="32" spans="1:7" x14ac:dyDescent="0.3">
      <c r="A32" s="14">
        <f t="shared" si="4"/>
        <v>22</v>
      </c>
      <c r="B32" s="15">
        <f t="shared" si="0"/>
        <v>-3876.4946780943728</v>
      </c>
      <c r="C32" s="16">
        <f t="shared" si="1"/>
        <v>-1084.5258928900237</v>
      </c>
      <c r="D32" s="16">
        <f t="shared" si="2"/>
        <v>-2791.9687852043489</v>
      </c>
      <c r="E32" s="16">
        <f>IF(A32 &lt;&gt; "", SUM($C$11:C32), "")</f>
        <v>-22461.305572144447</v>
      </c>
      <c r="F32" s="16">
        <f>IF(A32 &lt;&gt; "", SUM($D$11:D32), "")</f>
        <v>-62821.577345931757</v>
      </c>
      <c r="G32" s="16">
        <f t="shared" si="3"/>
        <v>477538.69442785555</v>
      </c>
    </row>
    <row r="33" spans="1:7" x14ac:dyDescent="0.3">
      <c r="A33" s="14">
        <f t="shared" si="4"/>
        <v>23</v>
      </c>
      <c r="B33" s="15">
        <f t="shared" si="0"/>
        <v>-3876.4946780943728</v>
      </c>
      <c r="C33" s="16">
        <f t="shared" si="1"/>
        <v>-1090.8522939318818</v>
      </c>
      <c r="D33" s="16">
        <f t="shared" si="2"/>
        <v>-2785.642384162491</v>
      </c>
      <c r="E33" s="16">
        <f>IF(A33 &lt;&gt; "", SUM($C$11:C33), "")</f>
        <v>-23552.15786607633</v>
      </c>
      <c r="F33" s="16">
        <f>IF(A33 &lt;&gt; "", SUM($D$11:D33), "")</f>
        <v>-65607.21973009425</v>
      </c>
      <c r="G33" s="16">
        <f t="shared" si="3"/>
        <v>476447.84213392367</v>
      </c>
    </row>
    <row r="34" spans="1:7" x14ac:dyDescent="0.3">
      <c r="A34" s="14">
        <f t="shared" si="4"/>
        <v>24</v>
      </c>
      <c r="B34" s="15">
        <f t="shared" si="0"/>
        <v>-3876.4946780943728</v>
      </c>
      <c r="C34" s="16">
        <f t="shared" si="1"/>
        <v>-1097.215598979818</v>
      </c>
      <c r="D34" s="16">
        <f t="shared" si="2"/>
        <v>-2779.2790791145549</v>
      </c>
      <c r="E34" s="16">
        <f>IF(A34 &lt;&gt; "", SUM($C$11:C34), "")</f>
        <v>-24649.373465056149</v>
      </c>
      <c r="F34" s="16">
        <f>IF(A34 &lt;&gt; "", SUM($D$11:D34), "")</f>
        <v>-68386.498809208802</v>
      </c>
      <c r="G34" s="16">
        <f t="shared" si="3"/>
        <v>475350.62653494388</v>
      </c>
    </row>
    <row r="35" spans="1:7" x14ac:dyDescent="0.3">
      <c r="A35" s="14">
        <f t="shared" si="4"/>
        <v>25</v>
      </c>
      <c r="B35" s="15">
        <f t="shared" si="0"/>
        <v>-3876.4946780943728</v>
      </c>
      <c r="C35" s="16">
        <f t="shared" si="1"/>
        <v>-1103.6160233072003</v>
      </c>
      <c r="D35" s="16">
        <f t="shared" si="2"/>
        <v>-2772.8786547871728</v>
      </c>
      <c r="E35" s="16">
        <f>IF(A35 &lt;&gt; "", SUM($C$11:C35), "")</f>
        <v>-25752.98948836335</v>
      </c>
      <c r="F35" s="16">
        <f>IF(A35 &lt;&gt; "", SUM($D$11:D35), "")</f>
        <v>-71159.377463995974</v>
      </c>
      <c r="G35" s="16">
        <f t="shared" si="3"/>
        <v>474247.01051163668</v>
      </c>
    </row>
    <row r="36" spans="1:7" x14ac:dyDescent="0.3">
      <c r="A36" s="14">
        <f t="shared" si="4"/>
        <v>26</v>
      </c>
      <c r="B36" s="15">
        <f t="shared" si="0"/>
        <v>-3876.4946780943728</v>
      </c>
      <c r="C36" s="16">
        <f t="shared" si="1"/>
        <v>-1110.0537834431589</v>
      </c>
      <c r="D36" s="16">
        <f t="shared" si="2"/>
        <v>-2766.440894651214</v>
      </c>
      <c r="E36" s="16">
        <f>IF(A36 &lt;&gt; "", SUM($C$11:C36), "")</f>
        <v>-26863.043271806509</v>
      </c>
      <c r="F36" s="16">
        <f>IF(A36 &lt;&gt; "", SUM($D$11:D36), "")</f>
        <v>-73925.818358647186</v>
      </c>
      <c r="G36" s="16">
        <f t="shared" si="3"/>
        <v>473136.9567281935</v>
      </c>
    </row>
    <row r="37" spans="1:7" x14ac:dyDescent="0.3">
      <c r="A37" s="14">
        <f t="shared" si="4"/>
        <v>27</v>
      </c>
      <c r="B37" s="15">
        <f t="shared" si="0"/>
        <v>-3876.4946780943728</v>
      </c>
      <c r="C37" s="16">
        <f t="shared" si="1"/>
        <v>-1116.5290971799107</v>
      </c>
      <c r="D37" s="16">
        <f t="shared" si="2"/>
        <v>-2759.9655809144624</v>
      </c>
      <c r="E37" s="16">
        <f>IF(A37 &lt;&gt; "", SUM($C$11:C37), "")</f>
        <v>-27979.572368986421</v>
      </c>
      <c r="F37" s="16">
        <f>IF(A37 &lt;&gt; "", SUM($D$11:D37), "")</f>
        <v>-76685.783939561647</v>
      </c>
      <c r="G37" s="16">
        <f t="shared" si="3"/>
        <v>472020.42763101356</v>
      </c>
    </row>
    <row r="38" spans="1:7" x14ac:dyDescent="0.3">
      <c r="A38" s="14">
        <f t="shared" si="4"/>
        <v>28</v>
      </c>
      <c r="B38" s="15">
        <f t="shared" si="0"/>
        <v>-3876.4946780943728</v>
      </c>
      <c r="C38" s="16">
        <f t="shared" si="1"/>
        <v>-1123.0421835801267</v>
      </c>
      <c r="D38" s="16">
        <f t="shared" si="2"/>
        <v>-2753.4524945142462</v>
      </c>
      <c r="E38" s="16">
        <f>IF(A38 &lt;&gt; "", SUM($C$11:C38), "")</f>
        <v>-29102.614552566549</v>
      </c>
      <c r="F38" s="16">
        <f>IF(A38 &lt;&gt; "", SUM($D$11:D38), "")</f>
        <v>-79439.236434075894</v>
      </c>
      <c r="G38" s="16">
        <f t="shared" si="3"/>
        <v>470897.38544743345</v>
      </c>
    </row>
    <row r="39" spans="1:7" x14ac:dyDescent="0.3">
      <c r="A39" s="14">
        <f t="shared" si="4"/>
        <v>29</v>
      </c>
      <c r="B39" s="15">
        <f t="shared" si="0"/>
        <v>-3876.4946780943728</v>
      </c>
      <c r="C39" s="16">
        <f t="shared" si="1"/>
        <v>-1129.5932629843442</v>
      </c>
      <c r="D39" s="16">
        <f t="shared" si="2"/>
        <v>-2746.9014151100287</v>
      </c>
      <c r="E39" s="16">
        <f>IF(A39 &lt;&gt; "", SUM($C$11:C39), "")</f>
        <v>-30232.207815550893</v>
      </c>
      <c r="F39" s="16">
        <f>IF(A39 &lt;&gt; "", SUM($D$11:D39), "")</f>
        <v>-82186.137849185921</v>
      </c>
      <c r="G39" s="16">
        <f t="shared" si="3"/>
        <v>469767.79218444909</v>
      </c>
    </row>
    <row r="40" spans="1:7" x14ac:dyDescent="0.3">
      <c r="A40" s="14">
        <f t="shared" si="4"/>
        <v>30</v>
      </c>
      <c r="B40" s="15">
        <f t="shared" si="0"/>
        <v>-3876.4946780943728</v>
      </c>
      <c r="C40" s="16">
        <f t="shared" si="1"/>
        <v>-1136.1825570184196</v>
      </c>
      <c r="D40" s="16">
        <f t="shared" si="2"/>
        <v>-2740.3121210759537</v>
      </c>
      <c r="E40" s="16">
        <f>IF(A40 &lt;&gt; "", SUM($C$11:C40), "")</f>
        <v>-31368.390372569313</v>
      </c>
      <c r="F40" s="16">
        <f>IF(A40 &lt;&gt; "", SUM($D$11:D40), "")</f>
        <v>-84926.449970261878</v>
      </c>
      <c r="G40" s="16">
        <f t="shared" si="3"/>
        <v>468631.60962743068</v>
      </c>
    </row>
    <row r="41" spans="1:7" x14ac:dyDescent="0.3">
      <c r="A41" s="14">
        <f t="shared" si="4"/>
        <v>31</v>
      </c>
      <c r="B41" s="15">
        <f t="shared" si="0"/>
        <v>-3876.4946780943728</v>
      </c>
      <c r="C41" s="16">
        <f t="shared" si="1"/>
        <v>-1142.8102886010267</v>
      </c>
      <c r="D41" s="16">
        <f t="shared" si="2"/>
        <v>-2733.6843894933463</v>
      </c>
      <c r="E41" s="16">
        <f>IF(A41 &lt;&gt; "", SUM($C$11:C41), "")</f>
        <v>-32511.20066117034</v>
      </c>
      <c r="F41" s="16">
        <f>IF(A41 &lt;&gt; "", SUM($D$11:D41), "")</f>
        <v>-87660.134359755219</v>
      </c>
      <c r="G41" s="16">
        <f t="shared" si="3"/>
        <v>467488.79933882965</v>
      </c>
    </row>
    <row r="42" spans="1:7" x14ac:dyDescent="0.3">
      <c r="A42" s="14">
        <f t="shared" si="4"/>
        <v>32</v>
      </c>
      <c r="B42" s="15">
        <f t="shared" si="0"/>
        <v>-3876.4946780943728</v>
      </c>
      <c r="C42" s="16">
        <f t="shared" si="1"/>
        <v>-1149.4766819511997</v>
      </c>
      <c r="D42" s="16">
        <f t="shared" si="2"/>
        <v>-2727.0179961431731</v>
      </c>
      <c r="E42" s="16">
        <f>IF(A42 &lt;&gt; "", SUM($C$11:C42), "")</f>
        <v>-33660.677343121541</v>
      </c>
      <c r="F42" s="16">
        <f>IF(A42 &lt;&gt; "", SUM($D$11:D42), "")</f>
        <v>-90387.15235589839</v>
      </c>
      <c r="G42" s="16">
        <f t="shared" si="3"/>
        <v>466339.32265687844</v>
      </c>
    </row>
    <row r="43" spans="1:7" x14ac:dyDescent="0.3">
      <c r="A43" s="14">
        <f t="shared" si="4"/>
        <v>33</v>
      </c>
      <c r="B43" s="15">
        <f t="shared" si="0"/>
        <v>-3876.4946780943728</v>
      </c>
      <c r="C43" s="16">
        <f t="shared" si="1"/>
        <v>-1156.1819625959149</v>
      </c>
      <c r="D43" s="16">
        <f t="shared" si="2"/>
        <v>-2720.3127154984581</v>
      </c>
      <c r="E43" s="16">
        <f>IF(A43 &lt;&gt; "", SUM($C$11:C43), "")</f>
        <v>-34816.859305717458</v>
      </c>
      <c r="F43" s="16">
        <f>IF(A43 &lt;&gt; "", SUM($D$11:D43), "")</f>
        <v>-93107.465071396844</v>
      </c>
      <c r="G43" s="16">
        <f t="shared" si="3"/>
        <v>465183.14069428254</v>
      </c>
    </row>
    <row r="44" spans="1:7" x14ac:dyDescent="0.3">
      <c r="A44" s="14">
        <f t="shared" si="4"/>
        <v>34</v>
      </c>
      <c r="B44" s="15">
        <f t="shared" si="0"/>
        <v>-3876.4946780943728</v>
      </c>
      <c r="C44" s="16">
        <f t="shared" si="1"/>
        <v>-1162.9263573777243</v>
      </c>
      <c r="D44" s="16">
        <f t="shared" si="2"/>
        <v>-2713.5683207166485</v>
      </c>
      <c r="E44" s="16">
        <f>IF(A44 &lt;&gt; "", SUM($C$11:C44), "")</f>
        <v>-35979.785663095186</v>
      </c>
      <c r="F44" s="16">
        <f>IF(A44 &lt;&gt; "", SUM($D$11:D44), "")</f>
        <v>-95821.033392113488</v>
      </c>
      <c r="G44" s="16">
        <f t="shared" si="3"/>
        <v>464020.21433690481</v>
      </c>
    </row>
    <row r="45" spans="1:7" x14ac:dyDescent="0.3">
      <c r="A45" s="14">
        <f t="shared" si="4"/>
        <v>35</v>
      </c>
      <c r="B45" s="15">
        <f t="shared" si="0"/>
        <v>-3876.4946780943728</v>
      </c>
      <c r="C45" s="16">
        <f t="shared" si="1"/>
        <v>-1169.7100944624281</v>
      </c>
      <c r="D45" s="16">
        <f t="shared" si="2"/>
        <v>-2706.7845836319452</v>
      </c>
      <c r="E45" s="16">
        <f>IF(A45 &lt;&gt; "", SUM($C$11:C45), "")</f>
        <v>-37149.495757557612</v>
      </c>
      <c r="F45" s="16">
        <f>IF(A45 &lt;&gt; "", SUM($D$11:D45), "")</f>
        <v>-98527.817975745435</v>
      </c>
      <c r="G45" s="16">
        <f t="shared" si="3"/>
        <v>462850.50424244237</v>
      </c>
    </row>
    <row r="46" spans="1:7" x14ac:dyDescent="0.3">
      <c r="A46" s="14">
        <f t="shared" si="4"/>
        <v>36</v>
      </c>
      <c r="B46" s="15">
        <f t="shared" si="0"/>
        <v>-3876.4946780943728</v>
      </c>
      <c r="C46" s="16">
        <f t="shared" si="1"/>
        <v>-1176.5334033467921</v>
      </c>
      <c r="D46" s="16">
        <f t="shared" si="2"/>
        <v>-2699.9612747475808</v>
      </c>
      <c r="E46" s="16">
        <f>IF(A46 &lt;&gt; "", SUM($C$11:C46), "")</f>
        <v>-38326.029160904407</v>
      </c>
      <c r="F46" s="16">
        <f>IF(A46 &lt;&gt; "", SUM($D$11:D46), "")</f>
        <v>-101227.77925049301</v>
      </c>
      <c r="G46" s="16">
        <f t="shared" si="3"/>
        <v>461673.97083909559</v>
      </c>
    </row>
    <row r="47" spans="1:7" x14ac:dyDescent="0.3">
      <c r="A47" s="14">
        <f t="shared" si="4"/>
        <v>37</v>
      </c>
      <c r="B47" s="15">
        <f t="shared" si="0"/>
        <v>-3876.4946780943728</v>
      </c>
      <c r="C47" s="16">
        <f t="shared" si="1"/>
        <v>-1183.3965148663149</v>
      </c>
      <c r="D47" s="16">
        <f t="shared" si="2"/>
        <v>-2693.0981632280582</v>
      </c>
      <c r="E47" s="16">
        <f>IF(A47 &lt;&gt; "", SUM($C$11:C47), "")</f>
        <v>-39509.425675770719</v>
      </c>
      <c r="F47" s="16">
        <f>IF(A47 &lt;&gt; "", SUM($D$11:D47), "")</f>
        <v>-103920.87741372107</v>
      </c>
      <c r="G47" s="16">
        <f t="shared" si="3"/>
        <v>460490.57432422927</v>
      </c>
    </row>
    <row r="48" spans="1:7" x14ac:dyDescent="0.3">
      <c r="A48" s="14">
        <f t="shared" si="4"/>
        <v>38</v>
      </c>
      <c r="B48" s="15">
        <f t="shared" si="0"/>
        <v>-3876.4946780943728</v>
      </c>
      <c r="C48" s="16">
        <f t="shared" si="1"/>
        <v>-1190.2996612030352</v>
      </c>
      <c r="D48" s="16">
        <f t="shared" si="2"/>
        <v>-2686.1950168913377</v>
      </c>
      <c r="E48" s="16">
        <f>IF(A48 &lt;&gt; "", SUM($C$11:C48), "")</f>
        <v>-40699.725336973752</v>
      </c>
      <c r="F48" s="16">
        <f>IF(A48 &lt;&gt; "", SUM($D$11:D48), "")</f>
        <v>-106607.0724306124</v>
      </c>
      <c r="G48" s="16">
        <f t="shared" si="3"/>
        <v>459300.27466302627</v>
      </c>
    </row>
    <row r="49" spans="1:7" x14ac:dyDescent="0.3">
      <c r="A49" s="14">
        <f t="shared" si="4"/>
        <v>39</v>
      </c>
      <c r="B49" s="15">
        <f t="shared" si="0"/>
        <v>-3876.4946780943728</v>
      </c>
      <c r="C49" s="16">
        <f t="shared" si="1"/>
        <v>-1197.2430758933863</v>
      </c>
      <c r="D49" s="16">
        <f t="shared" si="2"/>
        <v>-2679.2516022009868</v>
      </c>
      <c r="E49" s="16">
        <f>IF(A49 &lt;&gt; "", SUM($C$11:C49), "")</f>
        <v>-41896.968412867136</v>
      </c>
      <c r="F49" s="16">
        <f>IF(A49 &lt;&gt; "", SUM($D$11:D49), "")</f>
        <v>-109286.32403281338</v>
      </c>
      <c r="G49" s="16">
        <f t="shared" si="3"/>
        <v>458103.03158713283</v>
      </c>
    </row>
    <row r="50" spans="1:7" x14ac:dyDescent="0.3">
      <c r="A50" s="14">
        <f t="shared" si="4"/>
        <v>40</v>
      </c>
      <c r="B50" s="15">
        <f t="shared" si="0"/>
        <v>-3876.4946780943728</v>
      </c>
      <c r="C50" s="16">
        <f t="shared" si="1"/>
        <v>-1204.2269938360978</v>
      </c>
      <c r="D50" s="16">
        <f t="shared" si="2"/>
        <v>-2672.267684258275</v>
      </c>
      <c r="E50" s="16">
        <f>IF(A50 &lt;&gt; "", SUM($C$11:C50), "")</f>
        <v>-43101.195406703235</v>
      </c>
      <c r="F50" s="16">
        <f>IF(A50 &lt;&gt; "", SUM($D$11:D50), "")</f>
        <v>-111958.59171707166</v>
      </c>
      <c r="G50" s="16">
        <f t="shared" si="3"/>
        <v>456898.80459329678</v>
      </c>
    </row>
    <row r="51" spans="1:7" x14ac:dyDescent="0.3">
      <c r="A51" s="14">
        <f t="shared" si="4"/>
        <v>41</v>
      </c>
      <c r="B51" s="15">
        <f t="shared" si="0"/>
        <v>-3876.4946780943728</v>
      </c>
      <c r="C51" s="16">
        <f t="shared" si="1"/>
        <v>-1211.2516513001415</v>
      </c>
      <c r="D51" s="16">
        <f t="shared" si="2"/>
        <v>-2665.2430267942314</v>
      </c>
      <c r="E51" s="16">
        <f>IF(A51 &lt;&gt; "", SUM($C$11:C51), "")</f>
        <v>-44312.447058003374</v>
      </c>
      <c r="F51" s="16">
        <f>IF(A51 &lt;&gt; "", SUM($D$11:D51), "")</f>
        <v>-114623.83474386588</v>
      </c>
      <c r="G51" s="16">
        <f t="shared" si="3"/>
        <v>455687.5529419966</v>
      </c>
    </row>
    <row r="52" spans="1:7" x14ac:dyDescent="0.3">
      <c r="A52" s="14">
        <f t="shared" si="4"/>
        <v>42</v>
      </c>
      <c r="B52" s="15">
        <f t="shared" si="0"/>
        <v>-3876.4946780943728</v>
      </c>
      <c r="C52" s="16">
        <f t="shared" si="1"/>
        <v>-1218.3172859327256</v>
      </c>
      <c r="D52" s="16">
        <f t="shared" si="2"/>
        <v>-2658.1773921616473</v>
      </c>
      <c r="E52" s="16">
        <f>IF(A52 &lt;&gt; "", SUM($C$11:C52), "")</f>
        <v>-45530.764343936098</v>
      </c>
      <c r="F52" s="16">
        <f>IF(A52 &lt;&gt; "", SUM($D$11:D52), "")</f>
        <v>-117282.01213602752</v>
      </c>
      <c r="G52" s="16">
        <f t="shared" si="3"/>
        <v>454469.23565606389</v>
      </c>
    </row>
    <row r="53" spans="1:7" x14ac:dyDescent="0.3">
      <c r="A53" s="14">
        <f t="shared" si="4"/>
        <v>43</v>
      </c>
      <c r="B53" s="15">
        <f t="shared" si="0"/>
        <v>-3876.4946780943728</v>
      </c>
      <c r="C53" s="16">
        <f t="shared" si="1"/>
        <v>-1225.4241367673335</v>
      </c>
      <c r="D53" s="16">
        <f t="shared" si="2"/>
        <v>-2651.0705413270393</v>
      </c>
      <c r="E53" s="16">
        <f>IF(A53 &lt;&gt; "", SUM($C$11:C53), "")</f>
        <v>-46756.188480703429</v>
      </c>
      <c r="F53" s="16">
        <f>IF(A53 &lt;&gt; "", SUM($D$11:D53), "")</f>
        <v>-119933.08267735456</v>
      </c>
      <c r="G53" s="16">
        <f t="shared" si="3"/>
        <v>453243.81151929655</v>
      </c>
    </row>
    <row r="54" spans="1:7" x14ac:dyDescent="0.3">
      <c r="A54" s="14">
        <f t="shared" si="4"/>
        <v>44</v>
      </c>
      <c r="B54" s="15">
        <f t="shared" si="0"/>
        <v>-3876.4946780943728</v>
      </c>
      <c r="C54" s="16">
        <f t="shared" si="1"/>
        <v>-1232.5724442318092</v>
      </c>
      <c r="D54" s="16">
        <f t="shared" si="2"/>
        <v>-2643.9222338625636</v>
      </c>
      <c r="E54" s="16">
        <f>IF(A54 &lt;&gt; "", SUM($C$11:C54), "")</f>
        <v>-47988.760924935239</v>
      </c>
      <c r="F54" s="16">
        <f>IF(A54 &lt;&gt; "", SUM($D$11:D54), "")</f>
        <v>-122577.00491121713</v>
      </c>
      <c r="G54" s="16">
        <f t="shared" si="3"/>
        <v>452011.23907506478</v>
      </c>
    </row>
    <row r="55" spans="1:7" x14ac:dyDescent="0.3">
      <c r="A55" s="14">
        <f t="shared" si="4"/>
        <v>45</v>
      </c>
      <c r="B55" s="15">
        <f t="shared" si="0"/>
        <v>-3876.4946780943728</v>
      </c>
      <c r="C55" s="16">
        <f t="shared" si="1"/>
        <v>-1239.7624501564949</v>
      </c>
      <c r="D55" s="16">
        <f t="shared" si="2"/>
        <v>-2636.7322279378782</v>
      </c>
      <c r="E55" s="16">
        <f>IF(A55 &lt;&gt; "", SUM($C$11:C55), "")</f>
        <v>-49228.523375091732</v>
      </c>
      <c r="F55" s="16">
        <f>IF(A55 &lt;&gt; "", SUM($D$11:D55), "")</f>
        <v>-125213.737139155</v>
      </c>
      <c r="G55" s="16">
        <f t="shared" si="3"/>
        <v>450771.47662490827</v>
      </c>
    </row>
    <row r="56" spans="1:7" x14ac:dyDescent="0.3">
      <c r="A56" s="14">
        <f t="shared" si="4"/>
        <v>46</v>
      </c>
      <c r="B56" s="15">
        <f t="shared" si="0"/>
        <v>-3876.4946780943728</v>
      </c>
      <c r="C56" s="16">
        <f t="shared" si="1"/>
        <v>-1246.9943977824078</v>
      </c>
      <c r="D56" s="16">
        <f t="shared" si="2"/>
        <v>-2629.5002803119655</v>
      </c>
      <c r="E56" s="16">
        <f>IF(A56 &lt;&gt; "", SUM($C$11:C56), "")</f>
        <v>-50475.51777287414</v>
      </c>
      <c r="F56" s="16">
        <f>IF(A56 &lt;&gt; "", SUM($D$11:D56), "")</f>
        <v>-127843.23741946697</v>
      </c>
      <c r="G56" s="16">
        <f t="shared" si="3"/>
        <v>449524.48222712585</v>
      </c>
    </row>
    <row r="57" spans="1:7" x14ac:dyDescent="0.3">
      <c r="A57" s="14">
        <f t="shared" si="4"/>
        <v>47</v>
      </c>
      <c r="B57" s="15">
        <f t="shared" si="0"/>
        <v>-3876.4946780943728</v>
      </c>
      <c r="C57" s="16">
        <f t="shared" si="1"/>
        <v>-1254.2685317694718</v>
      </c>
      <c r="D57" s="16">
        <f t="shared" si="2"/>
        <v>-2622.226146324901</v>
      </c>
      <c r="E57" s="16">
        <f>IF(A57 &lt;&gt; "", SUM($C$11:C57), "")</f>
        <v>-51729.78630464361</v>
      </c>
      <c r="F57" s="16">
        <f>IF(A57 &lt;&gt; "", SUM($D$11:D57), "")</f>
        <v>-130465.46356579187</v>
      </c>
      <c r="G57" s="16">
        <f t="shared" si="3"/>
        <v>448270.21369535639</v>
      </c>
    </row>
    <row r="58" spans="1:7" x14ac:dyDescent="0.3">
      <c r="A58" s="14">
        <f t="shared" si="4"/>
        <v>48</v>
      </c>
      <c r="B58" s="15">
        <f t="shared" si="0"/>
        <v>-3876.4946780943728</v>
      </c>
      <c r="C58" s="16">
        <f t="shared" si="1"/>
        <v>-1261.5850982047939</v>
      </c>
      <c r="D58" s="16">
        <f t="shared" si="2"/>
        <v>-2614.9095798895792</v>
      </c>
      <c r="E58" s="16">
        <f>IF(A58 &lt;&gt; "", SUM($C$11:C58), "")</f>
        <v>-52991.371402848403</v>
      </c>
      <c r="F58" s="16">
        <f>IF(A58 &lt;&gt; "", SUM($D$11:D58), "")</f>
        <v>-133080.37314568146</v>
      </c>
      <c r="G58" s="16">
        <f t="shared" si="3"/>
        <v>447008.6285971516</v>
      </c>
    </row>
    <row r="59" spans="1:7" x14ac:dyDescent="0.3">
      <c r="A59" s="14">
        <f t="shared" si="4"/>
        <v>49</v>
      </c>
      <c r="B59" s="15">
        <f t="shared" si="0"/>
        <v>-3876.4946780943728</v>
      </c>
      <c r="C59" s="16">
        <f t="shared" si="1"/>
        <v>-1268.9443446109883</v>
      </c>
      <c r="D59" s="16">
        <f t="shared" si="2"/>
        <v>-2607.5503334833843</v>
      </c>
      <c r="E59" s="16">
        <f>IF(A59 &lt;&gt; "", SUM($C$11:C59), "")</f>
        <v>-54260.31574745939</v>
      </c>
      <c r="F59" s="16">
        <f>IF(A59 &lt;&gt; "", SUM($D$11:D59), "")</f>
        <v>-135687.92347916483</v>
      </c>
      <c r="G59" s="16">
        <f t="shared" si="3"/>
        <v>445739.68425254058</v>
      </c>
    </row>
    <row r="60" spans="1:7" x14ac:dyDescent="0.3">
      <c r="A60" s="14">
        <f t="shared" si="4"/>
        <v>50</v>
      </c>
      <c r="B60" s="15">
        <f t="shared" si="0"/>
        <v>-3876.4946780943728</v>
      </c>
      <c r="C60" s="16">
        <f t="shared" si="1"/>
        <v>-1276.3465199545526</v>
      </c>
      <c r="D60" s="16">
        <f t="shared" si="2"/>
        <v>-2600.1481581398207</v>
      </c>
      <c r="E60" s="16">
        <f>IF(A60 &lt;&gt; "", SUM($C$11:C60), "")</f>
        <v>-55536.662267413943</v>
      </c>
      <c r="F60" s="16">
        <f>IF(A60 &lt;&gt; "", SUM($D$11:D60), "")</f>
        <v>-138288.07163730465</v>
      </c>
      <c r="G60" s="16">
        <f t="shared" si="3"/>
        <v>444463.33773258608</v>
      </c>
    </row>
    <row r="61" spans="1:7" x14ac:dyDescent="0.3">
      <c r="A61" s="14">
        <f t="shared" si="4"/>
        <v>51</v>
      </c>
      <c r="B61" s="15">
        <f t="shared" si="0"/>
        <v>-3876.4946780943728</v>
      </c>
      <c r="C61" s="16">
        <f t="shared" si="1"/>
        <v>-1283.7918746542873</v>
      </c>
      <c r="D61" s="16">
        <f t="shared" si="2"/>
        <v>-2592.702803440086</v>
      </c>
      <c r="E61" s="16">
        <f>IF(A61 &lt;&gt; "", SUM($C$11:C61), "")</f>
        <v>-56820.454142068229</v>
      </c>
      <c r="F61" s="16">
        <f>IF(A61 &lt;&gt; "", SUM($D$11:D61), "")</f>
        <v>-140880.77444074472</v>
      </c>
      <c r="G61" s="16">
        <f t="shared" si="3"/>
        <v>443179.54585793178</v>
      </c>
    </row>
    <row r="62" spans="1:7" x14ac:dyDescent="0.3">
      <c r="A62" s="14">
        <f t="shared" si="4"/>
        <v>52</v>
      </c>
      <c r="B62" s="15">
        <f t="shared" si="0"/>
        <v>-3876.4946780943728</v>
      </c>
      <c r="C62" s="16">
        <f t="shared" si="1"/>
        <v>-1291.2806605897706</v>
      </c>
      <c r="D62" s="16">
        <f t="shared" si="2"/>
        <v>-2585.214017504602</v>
      </c>
      <c r="E62" s="16">
        <f>IF(A62 &lt;&gt; "", SUM($C$11:C62), "")</f>
        <v>-58111.734802658</v>
      </c>
      <c r="F62" s="16">
        <f>IF(A62 &lt;&gt; "", SUM($D$11:D62), "")</f>
        <v>-143465.98845824931</v>
      </c>
      <c r="G62" s="16">
        <f t="shared" si="3"/>
        <v>441888.26519734203</v>
      </c>
    </row>
    <row r="63" spans="1:7" x14ac:dyDescent="0.3">
      <c r="A63" s="14">
        <f t="shared" si="4"/>
        <v>53</v>
      </c>
      <c r="B63" s="15">
        <f t="shared" si="0"/>
        <v>-3876.4946780943728</v>
      </c>
      <c r="C63" s="16">
        <f t="shared" si="1"/>
        <v>-1298.813131109878</v>
      </c>
      <c r="D63" s="16">
        <f t="shared" si="2"/>
        <v>-2577.6815469844951</v>
      </c>
      <c r="E63" s="16">
        <f>IF(A63 &lt;&gt; "", SUM($C$11:C63), "")</f>
        <v>-59410.547933767877</v>
      </c>
      <c r="F63" s="16">
        <f>IF(A63 &lt;&gt; "", SUM($D$11:D63), "")</f>
        <v>-146043.67000523381</v>
      </c>
      <c r="G63" s="16">
        <f t="shared" si="3"/>
        <v>440589.4520662321</v>
      </c>
    </row>
    <row r="64" spans="1:7" x14ac:dyDescent="0.3">
      <c r="A64" s="14">
        <f t="shared" si="4"/>
        <v>54</v>
      </c>
      <c r="B64" s="15">
        <f t="shared" si="0"/>
        <v>-3876.4946780943728</v>
      </c>
      <c r="C64" s="16">
        <f t="shared" si="1"/>
        <v>-1306.3895410413518</v>
      </c>
      <c r="D64" s="16">
        <f t="shared" si="2"/>
        <v>-2570.1051370530208</v>
      </c>
      <c r="E64" s="16">
        <f>IF(A64 &lt;&gt; "", SUM($C$11:C64), "")</f>
        <v>-60716.93747480923</v>
      </c>
      <c r="F64" s="16">
        <f>IF(A64 &lt;&gt; "", SUM($D$11:D64), "")</f>
        <v>-148613.77514228685</v>
      </c>
      <c r="G64" s="16">
        <f t="shared" si="3"/>
        <v>439283.06252519076</v>
      </c>
    </row>
    <row r="65" spans="1:7" x14ac:dyDescent="0.3">
      <c r="A65" s="14">
        <f t="shared" si="4"/>
        <v>55</v>
      </c>
      <c r="B65" s="15">
        <f t="shared" si="0"/>
        <v>-3876.4946780943728</v>
      </c>
      <c r="C65" s="16">
        <f t="shared" si="1"/>
        <v>-1314.0101466974265</v>
      </c>
      <c r="D65" s="16">
        <f t="shared" si="2"/>
        <v>-2562.4845313969467</v>
      </c>
      <c r="E65" s="16">
        <f>IF(A65 &lt;&gt; "", SUM($C$11:C65), "")</f>
        <v>-62030.947621506653</v>
      </c>
      <c r="F65" s="16">
        <f>IF(A65 &lt;&gt; "", SUM($D$11:D65), "")</f>
        <v>-151176.25967368379</v>
      </c>
      <c r="G65" s="16">
        <f t="shared" si="3"/>
        <v>437969.05237849336</v>
      </c>
    </row>
    <row r="66" spans="1:7" x14ac:dyDescent="0.3">
      <c r="A66" s="14">
        <f t="shared" si="4"/>
        <v>56</v>
      </c>
      <c r="B66" s="15">
        <f t="shared" si="0"/>
        <v>-3876.4946780943728</v>
      </c>
      <c r="C66" s="16">
        <f t="shared" si="1"/>
        <v>-1321.6752058864947</v>
      </c>
      <c r="D66" s="16">
        <f t="shared" si="2"/>
        <v>-2554.8194722078779</v>
      </c>
      <c r="E66" s="16">
        <f>IF(A66 &lt;&gt; "", SUM($C$11:C66), "")</f>
        <v>-63352.622827393148</v>
      </c>
      <c r="F66" s="16">
        <f>IF(A66 &lt;&gt; "", SUM($D$11:D66), "")</f>
        <v>-153731.07914589168</v>
      </c>
      <c r="G66" s="16">
        <f t="shared" si="3"/>
        <v>436647.37717260688</v>
      </c>
    </row>
    <row r="67" spans="1:7" x14ac:dyDescent="0.3">
      <c r="A67" s="14">
        <f t="shared" si="4"/>
        <v>57</v>
      </c>
      <c r="B67" s="15">
        <f t="shared" si="0"/>
        <v>-3876.4946780943728</v>
      </c>
      <c r="C67" s="16">
        <f t="shared" si="1"/>
        <v>-1329.3849779208326</v>
      </c>
      <c r="D67" s="16">
        <f t="shared" si="2"/>
        <v>-2547.1097001735402</v>
      </c>
      <c r="E67" s="16">
        <f>IF(A67 &lt;&gt; "", SUM($C$11:C67), "")</f>
        <v>-64682.00780531398</v>
      </c>
      <c r="F67" s="16">
        <f>IF(A67 &lt;&gt; "", SUM($D$11:D67), "")</f>
        <v>-156278.18884606523</v>
      </c>
      <c r="G67" s="16">
        <f t="shared" si="3"/>
        <v>435317.99219468603</v>
      </c>
    </row>
    <row r="68" spans="1:7" x14ac:dyDescent="0.3">
      <c r="A68" s="14">
        <f t="shared" si="4"/>
        <v>58</v>
      </c>
      <c r="B68" s="15">
        <f t="shared" si="0"/>
        <v>-3876.4946780943728</v>
      </c>
      <c r="C68" s="16">
        <f t="shared" si="1"/>
        <v>-1337.1397236253708</v>
      </c>
      <c r="D68" s="16">
        <f t="shared" si="2"/>
        <v>-2539.3549544690018</v>
      </c>
      <c r="E68" s="16">
        <f>IF(A68 &lt;&gt; "", SUM($C$11:C68), "")</f>
        <v>-66019.147528939357</v>
      </c>
      <c r="F68" s="16">
        <f>IF(A68 &lt;&gt; "", SUM($D$11:D68), "")</f>
        <v>-158817.54380053421</v>
      </c>
      <c r="G68" s="16">
        <f t="shared" si="3"/>
        <v>433980.85247106064</v>
      </c>
    </row>
    <row r="69" spans="1:7" x14ac:dyDescent="0.3">
      <c r="A69" s="14">
        <f t="shared" si="4"/>
        <v>59</v>
      </c>
      <c r="B69" s="15">
        <f t="shared" si="0"/>
        <v>-3876.4946780943728</v>
      </c>
      <c r="C69" s="16">
        <f t="shared" si="1"/>
        <v>-1344.9397053465186</v>
      </c>
      <c r="D69" s="16">
        <f t="shared" si="2"/>
        <v>-2531.5549727478542</v>
      </c>
      <c r="E69" s="16">
        <f>IF(A69 &lt;&gt; "", SUM($C$11:C69), "")</f>
        <v>-67364.087234285878</v>
      </c>
      <c r="F69" s="16">
        <f>IF(A69 &lt;&gt; "", SUM($D$11:D69), "")</f>
        <v>-161349.09877328208</v>
      </c>
      <c r="G69" s="16">
        <f t="shared" si="3"/>
        <v>432635.91276571411</v>
      </c>
    </row>
    <row r="70" spans="1:7" x14ac:dyDescent="0.3">
      <c r="A70" s="14">
        <f t="shared" si="4"/>
        <v>60</v>
      </c>
      <c r="B70" s="15">
        <f t="shared" si="0"/>
        <v>-3876.4946780943728</v>
      </c>
      <c r="C70" s="16">
        <f t="shared" si="1"/>
        <v>-1352.7851869610402</v>
      </c>
      <c r="D70" s="16">
        <f t="shared" si="2"/>
        <v>-2523.7094911333324</v>
      </c>
      <c r="E70" s="16">
        <f>IF(A70 &lt;&gt; "", SUM($C$11:C70), "")</f>
        <v>-68716.872421246924</v>
      </c>
      <c r="F70" s="16">
        <f>IF(A70 &lt;&gt; "", SUM($D$11:D70), "")</f>
        <v>-163872.80826441542</v>
      </c>
      <c r="G70" s="16">
        <f t="shared" si="3"/>
        <v>431283.12757875305</v>
      </c>
    </row>
    <row r="71" spans="1:7" x14ac:dyDescent="0.3">
      <c r="A71" s="14">
        <f t="shared" si="4"/>
        <v>61</v>
      </c>
      <c r="B71" s="15">
        <f t="shared" si="0"/>
        <v>-3876.4946780943728</v>
      </c>
      <c r="C71" s="16">
        <f t="shared" si="1"/>
        <v>-1360.6764338849796</v>
      </c>
      <c r="D71" s="16">
        <f t="shared" si="2"/>
        <v>-2515.818244209393</v>
      </c>
      <c r="E71" s="16">
        <f>IF(A71 &lt;&gt; "", SUM($C$11:C71), "")</f>
        <v>-70077.548855131899</v>
      </c>
      <c r="F71" s="16">
        <f>IF(A71 &lt;&gt; "", SUM($D$11:D71), "")</f>
        <v>-166388.62650862482</v>
      </c>
      <c r="G71" s="16">
        <f t="shared" si="3"/>
        <v>429922.4511448681</v>
      </c>
    </row>
    <row r="72" spans="1:7" x14ac:dyDescent="0.3">
      <c r="A72" s="14">
        <f t="shared" si="4"/>
        <v>62</v>
      </c>
      <c r="B72" s="15">
        <f t="shared" si="0"/>
        <v>-3876.4946780943728</v>
      </c>
      <c r="C72" s="16">
        <f t="shared" si="1"/>
        <v>-1368.6137130826421</v>
      </c>
      <c r="D72" s="16">
        <f t="shared" si="2"/>
        <v>-2507.880965011731</v>
      </c>
      <c r="E72" s="16">
        <f>IF(A72 &lt;&gt; "", SUM($C$11:C72), "")</f>
        <v>-71446.162568214539</v>
      </c>
      <c r="F72" s="16">
        <f>IF(A72 &lt;&gt; "", SUM($D$11:D72), "")</f>
        <v>-168896.50747363653</v>
      </c>
      <c r="G72" s="16">
        <f t="shared" si="3"/>
        <v>428553.83743178548</v>
      </c>
    </row>
    <row r="73" spans="1:7" x14ac:dyDescent="0.3">
      <c r="A73" s="14">
        <f t="shared" si="4"/>
        <v>63</v>
      </c>
      <c r="B73" s="15">
        <f t="shared" si="0"/>
        <v>-3876.4946780943728</v>
      </c>
      <c r="C73" s="16">
        <f t="shared" si="1"/>
        <v>-1376.5972930756241</v>
      </c>
      <c r="D73" s="16">
        <f t="shared" si="2"/>
        <v>-2499.8973850187485</v>
      </c>
      <c r="E73" s="16">
        <f>IF(A73 &lt;&gt; "", SUM($C$11:C73), "")</f>
        <v>-72822.759861290164</v>
      </c>
      <c r="F73" s="16">
        <f>IF(A73 &lt;&gt; "", SUM($D$11:D73), "")</f>
        <v>-171396.4048586553</v>
      </c>
      <c r="G73" s="16">
        <f t="shared" si="3"/>
        <v>427177.24013870984</v>
      </c>
    </row>
    <row r="74" spans="1:7" x14ac:dyDescent="0.3">
      <c r="A74" s="14">
        <f t="shared" si="4"/>
        <v>64</v>
      </c>
      <c r="B74" s="15">
        <f t="shared" si="0"/>
        <v>-3876.4946780943728</v>
      </c>
      <c r="C74" s="16">
        <f t="shared" si="1"/>
        <v>-1384.6274439518986</v>
      </c>
      <c r="D74" s="16">
        <f t="shared" si="2"/>
        <v>-2491.867234142474</v>
      </c>
      <c r="E74" s="16">
        <f>IF(A74 &lt;&gt; "", SUM($C$11:C74), "")</f>
        <v>-74207.387305242068</v>
      </c>
      <c r="F74" s="16">
        <f>IF(A74 &lt;&gt; "", SUM($D$11:D74), "")</f>
        <v>-173888.27209279776</v>
      </c>
      <c r="G74" s="16">
        <f t="shared" si="3"/>
        <v>425792.61269475793</v>
      </c>
    </row>
    <row r="75" spans="1:7" x14ac:dyDescent="0.3">
      <c r="A75" s="14">
        <f t="shared" si="4"/>
        <v>65</v>
      </c>
      <c r="B75" s="15">
        <f t="shared" si="0"/>
        <v>-3876.4946780943728</v>
      </c>
      <c r="C75" s="16">
        <f t="shared" si="1"/>
        <v>-1392.7044373749513</v>
      </c>
      <c r="D75" s="16">
        <f t="shared" si="2"/>
        <v>-2483.7902407194215</v>
      </c>
      <c r="E75" s="16">
        <f>IF(A75 &lt;&gt; "", SUM($C$11:C75), "")</f>
        <v>-75600.09174261702</v>
      </c>
      <c r="F75" s="16">
        <f>IF(A75 &lt;&gt; "", SUM($D$11:D75), "")</f>
        <v>-176372.06233351718</v>
      </c>
      <c r="G75" s="16">
        <f t="shared" si="3"/>
        <v>424399.90825738298</v>
      </c>
    </row>
    <row r="76" spans="1:7" x14ac:dyDescent="0.3">
      <c r="A76" s="14">
        <f t="shared" si="4"/>
        <v>66</v>
      </c>
      <c r="B76" s="15">
        <f t="shared" ref="B76:B139" si="5">IF(A76 &lt;&gt; "", PMT($E$5, $E$6, $C$5, $C$6, $C$7), "")</f>
        <v>-3876.4946780943728</v>
      </c>
      <c r="C76" s="16">
        <f t="shared" ref="C76:C139" si="6">IF(A76 &lt;&gt; "", PPMT($E$5, A76, $E$6, $C$5, -$C$6, $C$7), "")</f>
        <v>-1400.8285465929721</v>
      </c>
      <c r="D76" s="16">
        <f t="shared" ref="D76:D139" si="7">IF(A76 &lt;&gt; "", IPMT($E$5, A76, $E$6, $C$5, -$C$6, $C$7), "")</f>
        <v>-2475.6661315014012</v>
      </c>
      <c r="E76" s="16">
        <f>IF(A76 &lt;&gt; "", SUM($C$11:C76), "")</f>
        <v>-77000.920289209986</v>
      </c>
      <c r="F76" s="16">
        <f>IF(A76 &lt;&gt; "", SUM($D$11:D76), "")</f>
        <v>-178847.72846501859</v>
      </c>
      <c r="G76" s="16">
        <f t="shared" ref="G76:G139" si="8">IF(A76 &lt;&gt; "", $C$5 + E76, "")</f>
        <v>422999.07971079001</v>
      </c>
    </row>
    <row r="77" spans="1:7" x14ac:dyDescent="0.3">
      <c r="A77" s="14">
        <f t="shared" ref="A77:A140" si="9">IF(A76 &lt; $E$6, A76 + 1, "")</f>
        <v>67</v>
      </c>
      <c r="B77" s="15">
        <f t="shared" si="5"/>
        <v>-3876.4946780943728</v>
      </c>
      <c r="C77" s="16">
        <f t="shared" si="6"/>
        <v>-1409.0000464480972</v>
      </c>
      <c r="D77" s="16">
        <f t="shared" si="7"/>
        <v>-2467.4946316462756</v>
      </c>
      <c r="E77" s="16">
        <f>IF(A77 &lt;&gt; "", SUM($C$11:C77), "")</f>
        <v>-78409.920335658084</v>
      </c>
      <c r="F77" s="16">
        <f>IF(A77 &lt;&gt; "", SUM($D$11:D77), "")</f>
        <v>-181315.22309666488</v>
      </c>
      <c r="G77" s="16">
        <f t="shared" si="8"/>
        <v>421590.07966434193</v>
      </c>
    </row>
    <row r="78" spans="1:7" x14ac:dyDescent="0.3">
      <c r="A78" s="14">
        <f t="shared" si="9"/>
        <v>68</v>
      </c>
      <c r="B78" s="15">
        <f t="shared" si="5"/>
        <v>-3876.4946780943728</v>
      </c>
      <c r="C78" s="16">
        <f t="shared" si="6"/>
        <v>-1417.2192133857116</v>
      </c>
      <c r="D78" s="16">
        <f t="shared" si="7"/>
        <v>-2459.2754647086613</v>
      </c>
      <c r="E78" s="16">
        <f>IF(A78 &lt;&gt; "", SUM($C$11:C78), "")</f>
        <v>-79827.139549043801</v>
      </c>
      <c r="F78" s="16">
        <f>IF(A78 &lt;&gt; "", SUM($D$11:D78), "")</f>
        <v>-183774.49856137353</v>
      </c>
      <c r="G78" s="16">
        <f t="shared" si="8"/>
        <v>420172.86045095621</v>
      </c>
    </row>
    <row r="79" spans="1:7" x14ac:dyDescent="0.3">
      <c r="A79" s="14">
        <f t="shared" si="9"/>
        <v>69</v>
      </c>
      <c r="B79" s="15">
        <f t="shared" si="5"/>
        <v>-3876.4946780943728</v>
      </c>
      <c r="C79" s="16">
        <f t="shared" si="6"/>
        <v>-1425.4863254637949</v>
      </c>
      <c r="D79" s="16">
        <f t="shared" si="7"/>
        <v>-2451.008352630578</v>
      </c>
      <c r="E79" s="16">
        <f>IF(A79 &lt;&gt; "", SUM($C$11:C79), "")</f>
        <v>-81252.62587450759</v>
      </c>
      <c r="F79" s="16">
        <f>IF(A79 &lt;&gt; "", SUM($D$11:D79), "")</f>
        <v>-186225.5069140041</v>
      </c>
      <c r="G79" s="16">
        <f t="shared" si="8"/>
        <v>418747.37412549241</v>
      </c>
    </row>
    <row r="80" spans="1:7" x14ac:dyDescent="0.3">
      <c r="A80" s="14">
        <f t="shared" si="9"/>
        <v>70</v>
      </c>
      <c r="B80" s="15">
        <f t="shared" si="5"/>
        <v>-3876.4946780943728</v>
      </c>
      <c r="C80" s="16">
        <f t="shared" si="6"/>
        <v>-1433.8016623623337</v>
      </c>
      <c r="D80" s="16">
        <f t="shared" si="7"/>
        <v>-2442.6930157320394</v>
      </c>
      <c r="E80" s="16">
        <f>IF(A80 &lt;&gt; "", SUM($C$11:C80), "")</f>
        <v>-82686.427536869931</v>
      </c>
      <c r="F80" s="16">
        <f>IF(A80 &lt;&gt; "", SUM($D$11:D80), "")</f>
        <v>-188668.19992973615</v>
      </c>
      <c r="G80" s="16">
        <f t="shared" si="8"/>
        <v>417313.57246313005</v>
      </c>
    </row>
    <row r="81" spans="1:7" x14ac:dyDescent="0.3">
      <c r="A81" s="14">
        <f t="shared" si="9"/>
        <v>71</v>
      </c>
      <c r="B81" s="15">
        <f t="shared" si="5"/>
        <v>-3876.4946780943728</v>
      </c>
      <c r="C81" s="16">
        <f t="shared" si="6"/>
        <v>-1442.1655053927807</v>
      </c>
      <c r="D81" s="16">
        <f t="shared" si="7"/>
        <v>-2434.3291727015926</v>
      </c>
      <c r="E81" s="16">
        <f>IF(A81 &lt;&gt; "", SUM($C$11:C81), "")</f>
        <v>-84128.593042262713</v>
      </c>
      <c r="F81" s="16">
        <f>IF(A81 &lt;&gt; "", SUM($D$11:D81), "")</f>
        <v>-191102.52910243775</v>
      </c>
      <c r="G81" s="16">
        <f t="shared" si="8"/>
        <v>415871.40695773729</v>
      </c>
    </row>
    <row r="82" spans="1:7" x14ac:dyDescent="0.3">
      <c r="A82" s="14">
        <f t="shared" si="9"/>
        <v>72</v>
      </c>
      <c r="B82" s="15">
        <f t="shared" si="5"/>
        <v>-3876.4946780943728</v>
      </c>
      <c r="C82" s="16">
        <f t="shared" si="6"/>
        <v>-1450.5781375075717</v>
      </c>
      <c r="D82" s="16">
        <f t="shared" si="7"/>
        <v>-2425.9165405868011</v>
      </c>
      <c r="E82" s="16">
        <f>IF(A82 &lt;&gt; "", SUM($C$11:C82), "")</f>
        <v>-85579.171179770288</v>
      </c>
      <c r="F82" s="16">
        <f>IF(A82 &lt;&gt; "", SUM($D$11:D82), "")</f>
        <v>-193528.44564302455</v>
      </c>
      <c r="G82" s="16">
        <f t="shared" si="8"/>
        <v>414420.82882022974</v>
      </c>
    </row>
    <row r="83" spans="1:7" x14ac:dyDescent="0.3">
      <c r="A83" s="14">
        <f t="shared" si="9"/>
        <v>73</v>
      </c>
      <c r="B83" s="15">
        <f t="shared" si="5"/>
        <v>-3876.4946780943728</v>
      </c>
      <c r="C83" s="16">
        <f t="shared" si="6"/>
        <v>-1459.0398433096993</v>
      </c>
      <c r="D83" s="16">
        <f t="shared" si="7"/>
        <v>-2417.4548347846735</v>
      </c>
      <c r="E83" s="16">
        <f>IF(A83 &lt;&gt; "", SUM($C$11:C83), "")</f>
        <v>-87038.211023079988</v>
      </c>
      <c r="F83" s="16">
        <f>IF(A83 &lt;&gt; "", SUM($D$11:D83), "")</f>
        <v>-195945.90047780922</v>
      </c>
      <c r="G83" s="16">
        <f t="shared" si="8"/>
        <v>412961.78897692001</v>
      </c>
    </row>
    <row r="84" spans="1:7" x14ac:dyDescent="0.3">
      <c r="A84" s="14">
        <f t="shared" si="9"/>
        <v>74</v>
      </c>
      <c r="B84" s="15">
        <f t="shared" si="5"/>
        <v>-3876.4946780943728</v>
      </c>
      <c r="C84" s="16">
        <f t="shared" si="6"/>
        <v>-1467.5509090623391</v>
      </c>
      <c r="D84" s="16">
        <f t="shared" si="7"/>
        <v>-2408.9437690320333</v>
      </c>
      <c r="E84" s="16">
        <f>IF(A84 &lt;&gt; "", SUM($C$11:C84), "")</f>
        <v>-88505.761932142326</v>
      </c>
      <c r="F84" s="16">
        <f>IF(A84 &lt;&gt; "", SUM($D$11:D84), "")</f>
        <v>-198354.84424684124</v>
      </c>
      <c r="G84" s="16">
        <f t="shared" si="8"/>
        <v>411494.23806785769</v>
      </c>
    </row>
    <row r="85" spans="1:7" x14ac:dyDescent="0.3">
      <c r="A85" s="14">
        <f t="shared" si="9"/>
        <v>75</v>
      </c>
      <c r="B85" s="15">
        <f t="shared" si="5"/>
        <v>-3876.4946780943728</v>
      </c>
      <c r="C85" s="16">
        <f t="shared" si="6"/>
        <v>-1476.1116226985362</v>
      </c>
      <c r="D85" s="16">
        <f t="shared" si="7"/>
        <v>-2400.3830553958369</v>
      </c>
      <c r="E85" s="16">
        <f>IF(A85 &lt;&gt; "", SUM($C$11:C85), "")</f>
        <v>-89981.873554840859</v>
      </c>
      <c r="F85" s="16">
        <f>IF(A85 &lt;&gt; "", SUM($D$11:D85), "")</f>
        <v>-200755.22730223706</v>
      </c>
      <c r="G85" s="16">
        <f t="shared" si="8"/>
        <v>410018.12644515914</v>
      </c>
    </row>
    <row r="86" spans="1:7" x14ac:dyDescent="0.3">
      <c r="A86" s="14">
        <f t="shared" si="9"/>
        <v>76</v>
      </c>
      <c r="B86" s="15">
        <f t="shared" si="5"/>
        <v>-3876.4946780943728</v>
      </c>
      <c r="C86" s="16">
        <f t="shared" si="6"/>
        <v>-1484.7222738309445</v>
      </c>
      <c r="D86" s="16">
        <f t="shared" si="7"/>
        <v>-2391.7724042634286</v>
      </c>
      <c r="E86" s="16">
        <f>IF(A86 &lt;&gt; "", SUM($C$11:C86), "")</f>
        <v>-91466.595828671809</v>
      </c>
      <c r="F86" s="16">
        <f>IF(A86 &lt;&gt; "", SUM($D$11:D86), "")</f>
        <v>-203146.9997065005</v>
      </c>
      <c r="G86" s="16">
        <f t="shared" si="8"/>
        <v>408533.40417132818</v>
      </c>
    </row>
    <row r="87" spans="1:7" x14ac:dyDescent="0.3">
      <c r="A87" s="14">
        <f t="shared" si="9"/>
        <v>77</v>
      </c>
      <c r="B87" s="15">
        <f t="shared" si="5"/>
        <v>-3876.4946780943728</v>
      </c>
      <c r="C87" s="16">
        <f t="shared" si="6"/>
        <v>-1493.3831537616247</v>
      </c>
      <c r="D87" s="16">
        <f t="shared" si="7"/>
        <v>-2383.1115243327476</v>
      </c>
      <c r="E87" s="16">
        <f>IF(A87 &lt;&gt; "", SUM($C$11:C87), "")</f>
        <v>-92959.978982433429</v>
      </c>
      <c r="F87" s="16">
        <f>IF(A87 &lt;&gt; "", SUM($D$11:D87), "")</f>
        <v>-205530.11123083325</v>
      </c>
      <c r="G87" s="16">
        <f t="shared" si="8"/>
        <v>407040.02101756656</v>
      </c>
    </row>
    <row r="88" spans="1:7" x14ac:dyDescent="0.3">
      <c r="A88" s="14">
        <f t="shared" si="9"/>
        <v>78</v>
      </c>
      <c r="B88" s="15">
        <f t="shared" si="5"/>
        <v>-3876.4946780943728</v>
      </c>
      <c r="C88" s="16">
        <f t="shared" si="6"/>
        <v>-1502.0945554919008</v>
      </c>
      <c r="D88" s="16">
        <f t="shared" si="7"/>
        <v>-2374.4001226024716</v>
      </c>
      <c r="E88" s="16">
        <f>IF(A88 &lt;&gt; "", SUM($C$11:C88), "")</f>
        <v>-94462.073537925331</v>
      </c>
      <c r="F88" s="16">
        <f>IF(A88 &lt;&gt; "", SUM($D$11:D88), "")</f>
        <v>-207904.51135343572</v>
      </c>
      <c r="G88" s="16">
        <f t="shared" si="8"/>
        <v>405537.92646207468</v>
      </c>
    </row>
    <row r="89" spans="1:7" x14ac:dyDescent="0.3">
      <c r="A89" s="14">
        <f t="shared" si="9"/>
        <v>79</v>
      </c>
      <c r="B89" s="15">
        <f t="shared" si="5"/>
        <v>-3876.4946780943728</v>
      </c>
      <c r="C89" s="16">
        <f t="shared" si="6"/>
        <v>-1510.8567737322705</v>
      </c>
      <c r="D89" s="16">
        <f t="shared" si="7"/>
        <v>-2365.6379043621027</v>
      </c>
      <c r="E89" s="16">
        <f>IF(A89 &lt;&gt; "", SUM($C$11:C89), "")</f>
        <v>-95972.930311657605</v>
      </c>
      <c r="F89" s="16">
        <f>IF(A89 &lt;&gt; "", SUM($D$11:D89), "")</f>
        <v>-210270.14925779784</v>
      </c>
      <c r="G89" s="16">
        <f t="shared" si="8"/>
        <v>404027.0696883424</v>
      </c>
    </row>
    <row r="90" spans="1:7" x14ac:dyDescent="0.3">
      <c r="A90" s="14">
        <f t="shared" si="9"/>
        <v>80</v>
      </c>
      <c r="B90" s="15">
        <f t="shared" si="5"/>
        <v>-3876.4946780943728</v>
      </c>
      <c r="C90" s="16">
        <f t="shared" si="6"/>
        <v>-1519.6701049123753</v>
      </c>
      <c r="D90" s="16">
        <f t="shared" si="7"/>
        <v>-2356.8245731819979</v>
      </c>
      <c r="E90" s="16">
        <f>IF(A90 &lt;&gt; "", SUM($C$11:C90), "")</f>
        <v>-97492.600416569985</v>
      </c>
      <c r="F90" s="16">
        <f>IF(A90 &lt;&gt; "", SUM($D$11:D90), "")</f>
        <v>-212626.97383097984</v>
      </c>
      <c r="G90" s="16">
        <f t="shared" si="8"/>
        <v>402507.39958343003</v>
      </c>
    </row>
    <row r="91" spans="1:7" x14ac:dyDescent="0.3">
      <c r="A91" s="14">
        <f t="shared" si="9"/>
        <v>81</v>
      </c>
      <c r="B91" s="15">
        <f t="shared" si="5"/>
        <v>-3876.4946780943728</v>
      </c>
      <c r="C91" s="16">
        <f t="shared" si="6"/>
        <v>-1528.5348471910308</v>
      </c>
      <c r="D91" s="16">
        <f t="shared" si="7"/>
        <v>-2347.9598309033418</v>
      </c>
      <c r="E91" s="16">
        <f>IF(A91 &lt;&gt; "", SUM($C$11:C91), "")</f>
        <v>-99021.135263761011</v>
      </c>
      <c r="F91" s="16">
        <f>IF(A91 &lt;&gt; "", SUM($D$11:D91), "")</f>
        <v>-214974.93366188317</v>
      </c>
      <c r="G91" s="16">
        <f t="shared" si="8"/>
        <v>400978.86473623896</v>
      </c>
    </row>
    <row r="92" spans="1:7" x14ac:dyDescent="0.3">
      <c r="A92" s="14">
        <f t="shared" si="9"/>
        <v>82</v>
      </c>
      <c r="B92" s="15">
        <f t="shared" si="5"/>
        <v>-3876.4946780943728</v>
      </c>
      <c r="C92" s="16">
        <f t="shared" si="6"/>
        <v>-1537.4513004663117</v>
      </c>
      <c r="D92" s="16">
        <f t="shared" si="7"/>
        <v>-2339.0433776280611</v>
      </c>
      <c r="E92" s="16">
        <f>IF(A92 &lt;&gt; "", SUM($C$11:C92), "")</f>
        <v>-100558.58656422733</v>
      </c>
      <c r="F92" s="16">
        <f>IF(A92 &lt;&gt; "", SUM($D$11:D92), "")</f>
        <v>-217313.97703951123</v>
      </c>
      <c r="G92" s="16">
        <f t="shared" si="8"/>
        <v>399441.41343577264</v>
      </c>
    </row>
    <row r="93" spans="1:7" x14ac:dyDescent="0.3">
      <c r="A93" s="14">
        <f t="shared" si="9"/>
        <v>83</v>
      </c>
      <c r="B93" s="15">
        <f t="shared" si="5"/>
        <v>-3876.4946780943728</v>
      </c>
      <c r="C93" s="16">
        <f t="shared" si="6"/>
        <v>-1546.4197663856987</v>
      </c>
      <c r="D93" s="16">
        <f t="shared" si="7"/>
        <v>-2330.0749117086743</v>
      </c>
      <c r="E93" s="16">
        <f>IF(A93 &lt;&gt; "", SUM($C$11:C93), "")</f>
        <v>-102105.00633061303</v>
      </c>
      <c r="F93" s="16">
        <f>IF(A93 &lt;&gt; "", SUM($D$11:D93), "")</f>
        <v>-219644.05195121991</v>
      </c>
      <c r="G93" s="16">
        <f t="shared" si="8"/>
        <v>397894.99366938695</v>
      </c>
    </row>
    <row r="94" spans="1:7" x14ac:dyDescent="0.3">
      <c r="A94" s="14">
        <f t="shared" si="9"/>
        <v>84</v>
      </c>
      <c r="B94" s="15">
        <f t="shared" si="5"/>
        <v>-3876.4946780943728</v>
      </c>
      <c r="C94" s="16">
        <f t="shared" si="6"/>
        <v>-1555.4405483562819</v>
      </c>
      <c r="D94" s="16">
        <f t="shared" si="7"/>
        <v>-2321.0541297380905</v>
      </c>
      <c r="E94" s="16">
        <f>IF(A94 &lt;&gt; "", SUM($C$11:C94), "")</f>
        <v>-103660.44687896932</v>
      </c>
      <c r="F94" s="16">
        <f>IF(A94 &lt;&gt; "", SUM($D$11:D94), "")</f>
        <v>-221965.10608095801</v>
      </c>
      <c r="G94" s="16">
        <f t="shared" si="8"/>
        <v>396339.55312103068</v>
      </c>
    </row>
    <row r="95" spans="1:7" x14ac:dyDescent="0.3">
      <c r="A95" s="14">
        <f t="shared" si="9"/>
        <v>85</v>
      </c>
      <c r="B95" s="15">
        <f t="shared" si="5"/>
        <v>-3876.4946780943728</v>
      </c>
      <c r="C95" s="16">
        <f t="shared" si="6"/>
        <v>-1564.5139515550272</v>
      </c>
      <c r="D95" s="16">
        <f t="shared" si="7"/>
        <v>-2311.9807265393456</v>
      </c>
      <c r="E95" s="16">
        <f>IF(A95 &lt;&gt; "", SUM($C$11:C95), "")</f>
        <v>-105224.96083052435</v>
      </c>
      <c r="F95" s="16">
        <f>IF(A95 &lt;&gt; "", SUM($D$11:D95), "")</f>
        <v>-224277.08680749734</v>
      </c>
      <c r="G95" s="16">
        <f t="shared" si="8"/>
        <v>394775.03916947567</v>
      </c>
    </row>
    <row r="96" spans="1:7" x14ac:dyDescent="0.3">
      <c r="A96" s="14">
        <f t="shared" si="9"/>
        <v>86</v>
      </c>
      <c r="B96" s="15">
        <f t="shared" si="5"/>
        <v>-3876.4946780943728</v>
      </c>
      <c r="C96" s="16">
        <f t="shared" si="6"/>
        <v>-1573.6402829390977</v>
      </c>
      <c r="D96" s="16">
        <f t="shared" si="7"/>
        <v>-2302.8543951552751</v>
      </c>
      <c r="E96" s="16">
        <f>IF(A96 &lt;&gt; "", SUM($C$11:C96), "")</f>
        <v>-106798.60111346345</v>
      </c>
      <c r="F96" s="16">
        <f>IF(A96 &lt;&gt; "", SUM($D$11:D96), "")</f>
        <v>-226579.94120265261</v>
      </c>
      <c r="G96" s="16">
        <f t="shared" si="8"/>
        <v>393201.39888653654</v>
      </c>
    </row>
    <row r="97" spans="1:7" x14ac:dyDescent="0.3">
      <c r="A97" s="14">
        <f t="shared" si="9"/>
        <v>87</v>
      </c>
      <c r="B97" s="15">
        <f t="shared" si="5"/>
        <v>-3876.4946780943728</v>
      </c>
      <c r="C97" s="16">
        <f t="shared" si="6"/>
        <v>-1582.8198512562426</v>
      </c>
      <c r="D97" s="16">
        <f t="shared" si="7"/>
        <v>-2293.6748268381298</v>
      </c>
      <c r="E97" s="16">
        <f>IF(A97 &lt;&gt; "", SUM($C$11:C97), "")</f>
        <v>-108381.42096471968</v>
      </c>
      <c r="F97" s="16">
        <f>IF(A97 &lt;&gt; "", SUM($D$11:D97), "")</f>
        <v>-228873.61602949075</v>
      </c>
      <c r="G97" s="16">
        <f t="shared" si="8"/>
        <v>391618.57903528033</v>
      </c>
    </row>
    <row r="98" spans="1:7" x14ac:dyDescent="0.3">
      <c r="A98" s="14">
        <f t="shared" si="9"/>
        <v>88</v>
      </c>
      <c r="B98" s="15">
        <f t="shared" si="5"/>
        <v>-3876.4946780943728</v>
      </c>
      <c r="C98" s="16">
        <f t="shared" si="6"/>
        <v>-1592.0529670552371</v>
      </c>
      <c r="D98" s="16">
        <f t="shared" si="7"/>
        <v>-2284.441711039135</v>
      </c>
      <c r="E98" s="16">
        <f>IF(A98 &lt;&gt; "", SUM($C$11:C98), "")</f>
        <v>-109973.47393177492</v>
      </c>
      <c r="F98" s="16">
        <f>IF(A98 &lt;&gt; "", SUM($D$11:D98), "")</f>
        <v>-231158.05774052988</v>
      </c>
      <c r="G98" s="16">
        <f t="shared" si="8"/>
        <v>390026.5260682251</v>
      </c>
    </row>
    <row r="99" spans="1:7" x14ac:dyDescent="0.3">
      <c r="A99" s="14">
        <f t="shared" si="9"/>
        <v>89</v>
      </c>
      <c r="B99" s="15">
        <f t="shared" si="5"/>
        <v>-3876.4946780943728</v>
      </c>
      <c r="C99" s="16">
        <f t="shared" si="6"/>
        <v>-1601.3399426963931</v>
      </c>
      <c r="D99" s="16">
        <f t="shared" si="7"/>
        <v>-2275.1547353979799</v>
      </c>
      <c r="E99" s="16">
        <f>IF(A99 &lt;&gt; "", SUM($C$11:C99), "")</f>
        <v>-111574.81387447131</v>
      </c>
      <c r="F99" s="16">
        <f>IF(A99 &lt;&gt; "", SUM($D$11:D99), "")</f>
        <v>-233433.21247592787</v>
      </c>
      <c r="G99" s="16">
        <f t="shared" si="8"/>
        <v>388425.18612552871</v>
      </c>
    </row>
    <row r="100" spans="1:7" x14ac:dyDescent="0.3">
      <c r="A100" s="14">
        <f t="shared" si="9"/>
        <v>90</v>
      </c>
      <c r="B100" s="15">
        <f t="shared" si="5"/>
        <v>-3876.4946780943728</v>
      </c>
      <c r="C100" s="16">
        <f t="shared" si="6"/>
        <v>-1610.6810923621219</v>
      </c>
      <c r="D100" s="16">
        <f t="shared" si="7"/>
        <v>-2265.8135857322513</v>
      </c>
      <c r="E100" s="16">
        <f>IF(A100 &lt;&gt; "", SUM($C$11:C100), "")</f>
        <v>-113185.49496683343</v>
      </c>
      <c r="F100" s="16">
        <f>IF(A100 &lt;&gt; "", SUM($D$11:D100), "")</f>
        <v>-235699.02606166012</v>
      </c>
      <c r="G100" s="16">
        <f t="shared" si="8"/>
        <v>386814.50503316656</v>
      </c>
    </row>
    <row r="101" spans="1:7" x14ac:dyDescent="0.3">
      <c r="A101" s="14">
        <f t="shared" si="9"/>
        <v>91</v>
      </c>
      <c r="B101" s="15">
        <f t="shared" si="5"/>
        <v>-3876.4946780943728</v>
      </c>
      <c r="C101" s="16">
        <f t="shared" si="6"/>
        <v>-1620.0767320675675</v>
      </c>
      <c r="D101" s="16">
        <f t="shared" si="7"/>
        <v>-2256.4179460268056</v>
      </c>
      <c r="E101" s="16">
        <f>IF(A101 &lt;&gt; "", SUM($C$11:C101), "")</f>
        <v>-114805.571698901</v>
      </c>
      <c r="F101" s="16">
        <f>IF(A101 &lt;&gt; "", SUM($D$11:D101), "")</f>
        <v>-237955.44400768692</v>
      </c>
      <c r="G101" s="16">
        <f t="shared" si="8"/>
        <v>385194.42830109899</v>
      </c>
    </row>
    <row r="102" spans="1:7" x14ac:dyDescent="0.3">
      <c r="A102" s="14">
        <f t="shared" si="9"/>
        <v>92</v>
      </c>
      <c r="B102" s="15">
        <f t="shared" si="5"/>
        <v>-3876.4946780943728</v>
      </c>
      <c r="C102" s="16">
        <f t="shared" si="6"/>
        <v>-1629.527179671295</v>
      </c>
      <c r="D102" s="16">
        <f t="shared" si="7"/>
        <v>-2246.9674984230774</v>
      </c>
      <c r="E102" s="16">
        <f>IF(A102 &lt;&gt; "", SUM($C$11:C102), "")</f>
        <v>-116435.09887857229</v>
      </c>
      <c r="F102" s="16">
        <f>IF(A102 &lt;&gt; "", SUM($D$11:D102), "")</f>
        <v>-240202.41150610999</v>
      </c>
      <c r="G102" s="16">
        <f t="shared" si="8"/>
        <v>383564.90112142771</v>
      </c>
    </row>
    <row r="103" spans="1:7" x14ac:dyDescent="0.3">
      <c r="A103" s="14">
        <f t="shared" si="9"/>
        <v>93</v>
      </c>
      <c r="B103" s="15">
        <f t="shared" si="5"/>
        <v>-3876.4946780943728</v>
      </c>
      <c r="C103" s="16">
        <f t="shared" si="6"/>
        <v>-1639.0327548860441</v>
      </c>
      <c r="D103" s="16">
        <f t="shared" si="7"/>
        <v>-2237.4619232083287</v>
      </c>
      <c r="E103" s="16">
        <f>IF(A103 &lt;&gt; "", SUM($C$11:C103), "")</f>
        <v>-118074.13163345834</v>
      </c>
      <c r="F103" s="16">
        <f>IF(A103 &lt;&gt; "", SUM($D$11:D103), "")</f>
        <v>-242439.87342931831</v>
      </c>
      <c r="G103" s="16">
        <f t="shared" si="8"/>
        <v>381925.86836654169</v>
      </c>
    </row>
    <row r="104" spans="1:7" x14ac:dyDescent="0.3">
      <c r="A104" s="14">
        <f t="shared" si="9"/>
        <v>94</v>
      </c>
      <c r="B104" s="15">
        <f t="shared" si="5"/>
        <v>-3876.4946780943728</v>
      </c>
      <c r="C104" s="16">
        <f t="shared" si="6"/>
        <v>-1648.5937792895463</v>
      </c>
      <c r="D104" s="16">
        <f t="shared" si="7"/>
        <v>-2227.9008988048272</v>
      </c>
      <c r="E104" s="16">
        <f>IF(A104 &lt;&gt; "", SUM($C$11:C104), "")</f>
        <v>-119722.72541274788</v>
      </c>
      <c r="F104" s="16">
        <f>IF(A104 &lt;&gt; "", SUM($D$11:D104), "")</f>
        <v>-244667.77432812314</v>
      </c>
      <c r="G104" s="16">
        <f t="shared" si="8"/>
        <v>380277.27458725212</v>
      </c>
    </row>
    <row r="105" spans="1:7" x14ac:dyDescent="0.3">
      <c r="A105" s="14">
        <f t="shared" si="9"/>
        <v>95</v>
      </c>
      <c r="B105" s="15">
        <f t="shared" si="5"/>
        <v>-3876.4946780943728</v>
      </c>
      <c r="C105" s="16">
        <f t="shared" si="6"/>
        <v>-1658.2105763354018</v>
      </c>
      <c r="D105" s="16">
        <f t="shared" si="7"/>
        <v>-2218.2841017589708</v>
      </c>
      <c r="E105" s="16">
        <f>IF(A105 &lt;&gt; "", SUM($C$11:C105), "")</f>
        <v>-121380.93598908329</v>
      </c>
      <c r="F105" s="16">
        <f>IF(A105 &lt;&gt; "", SUM($D$11:D105), "")</f>
        <v>-246886.0584298821</v>
      </c>
      <c r="G105" s="16">
        <f t="shared" si="8"/>
        <v>378619.06401091674</v>
      </c>
    </row>
    <row r="106" spans="1:7" x14ac:dyDescent="0.3">
      <c r="A106" s="14">
        <f t="shared" si="9"/>
        <v>96</v>
      </c>
      <c r="B106" s="15">
        <f t="shared" si="5"/>
        <v>-3876.4946780943728</v>
      </c>
      <c r="C106" s="16">
        <f t="shared" si="6"/>
        <v>-1667.8834713640251</v>
      </c>
      <c r="D106" s="16">
        <f t="shared" si="7"/>
        <v>-2208.6112067303479</v>
      </c>
      <c r="E106" s="16">
        <f>IF(A106 &lt;&gt; "", SUM($C$11:C106), "")</f>
        <v>-123048.81946044731</v>
      </c>
      <c r="F106" s="16">
        <f>IF(A106 &lt;&gt; "", SUM($D$11:D106), "")</f>
        <v>-249094.66963661247</v>
      </c>
      <c r="G106" s="16">
        <f t="shared" si="8"/>
        <v>376951.1805395527</v>
      </c>
    </row>
    <row r="107" spans="1:7" x14ac:dyDescent="0.3">
      <c r="A107" s="14">
        <f t="shared" si="9"/>
        <v>97</v>
      </c>
      <c r="B107" s="15">
        <f t="shared" si="5"/>
        <v>-3876.4946780943728</v>
      </c>
      <c r="C107" s="16">
        <f t="shared" si="6"/>
        <v>-1677.6127916136484</v>
      </c>
      <c r="D107" s="16">
        <f t="shared" si="7"/>
        <v>-2198.881886480724</v>
      </c>
      <c r="E107" s="16">
        <f>IF(A107 &lt;&gt; "", SUM($C$11:C107), "")</f>
        <v>-124726.43225206096</v>
      </c>
      <c r="F107" s="16">
        <f>IF(A107 &lt;&gt; "", SUM($D$11:D107), "")</f>
        <v>-251293.55152309319</v>
      </c>
      <c r="G107" s="16">
        <f t="shared" si="8"/>
        <v>375273.56774793903</v>
      </c>
    </row>
    <row r="108" spans="1:7" x14ac:dyDescent="0.3">
      <c r="A108" s="14">
        <f t="shared" si="9"/>
        <v>98</v>
      </c>
      <c r="B108" s="15">
        <f t="shared" si="5"/>
        <v>-3876.4946780943728</v>
      </c>
      <c r="C108" s="16">
        <f t="shared" si="6"/>
        <v>-1687.398866231395</v>
      </c>
      <c r="D108" s="16">
        <f t="shared" si="7"/>
        <v>-2189.0958118629778</v>
      </c>
      <c r="E108" s="16">
        <f>IF(A108 &lt;&gt; "", SUM($C$11:C108), "")</f>
        <v>-126413.83111829235</v>
      </c>
      <c r="F108" s="16">
        <f>IF(A108 &lt;&gt; "", SUM($D$11:D108), "")</f>
        <v>-253482.64733495616</v>
      </c>
      <c r="G108" s="16">
        <f t="shared" si="8"/>
        <v>373586.16888170765</v>
      </c>
    </row>
    <row r="109" spans="1:7" x14ac:dyDescent="0.3">
      <c r="A109" s="14">
        <f t="shared" si="9"/>
        <v>99</v>
      </c>
      <c r="B109" s="15">
        <f t="shared" si="5"/>
        <v>-3876.4946780943728</v>
      </c>
      <c r="C109" s="16">
        <f t="shared" si="6"/>
        <v>-1697.2420262844112</v>
      </c>
      <c r="D109" s="16">
        <f t="shared" si="7"/>
        <v>-2179.2526518099617</v>
      </c>
      <c r="E109" s="16">
        <f>IF(A109 &lt;&gt; "", SUM($C$11:C109), "")</f>
        <v>-128111.07314457676</v>
      </c>
      <c r="F109" s="16">
        <f>IF(A109 &lt;&gt; "", SUM($D$11:D109), "")</f>
        <v>-255661.8999867661</v>
      </c>
      <c r="G109" s="16">
        <f t="shared" si="8"/>
        <v>371888.92685542325</v>
      </c>
    </row>
    <row r="110" spans="1:7" x14ac:dyDescent="0.3">
      <c r="A110" s="14">
        <f t="shared" si="9"/>
        <v>100</v>
      </c>
      <c r="B110" s="15">
        <f t="shared" si="5"/>
        <v>-3876.4946780943728</v>
      </c>
      <c r="C110" s="16">
        <f t="shared" si="6"/>
        <v>-1707.1426047710704</v>
      </c>
      <c r="D110" s="16">
        <f t="shared" si="7"/>
        <v>-2169.3520733233026</v>
      </c>
      <c r="E110" s="16">
        <f>IF(A110 &lt;&gt; "", SUM($C$11:C110), "")</f>
        <v>-129818.21574934783</v>
      </c>
      <c r="F110" s="16">
        <f>IF(A110 &lt;&gt; "", SUM($D$11:D110), "")</f>
        <v>-257831.25206008941</v>
      </c>
      <c r="G110" s="16">
        <f t="shared" si="8"/>
        <v>370181.78425065218</v>
      </c>
    </row>
    <row r="111" spans="1:7" x14ac:dyDescent="0.3">
      <c r="A111" s="14">
        <f t="shared" si="9"/>
        <v>101</v>
      </c>
      <c r="B111" s="15">
        <f t="shared" si="5"/>
        <v>-3876.4946780943728</v>
      </c>
      <c r="C111" s="16">
        <f t="shared" si="6"/>
        <v>-1717.1009366322351</v>
      </c>
      <c r="D111" s="16">
        <f t="shared" si="7"/>
        <v>-2159.3937414621378</v>
      </c>
      <c r="E111" s="16">
        <f>IF(A111 &lt;&gt; "", SUM($C$11:C111), "")</f>
        <v>-131535.31668598007</v>
      </c>
      <c r="F111" s="16">
        <f>IF(A111 &lt;&gt; "", SUM($D$11:D111), "")</f>
        <v>-259990.64580155155</v>
      </c>
      <c r="G111" s="16">
        <f t="shared" si="8"/>
        <v>368464.68331401993</v>
      </c>
    </row>
    <row r="112" spans="1:7" x14ac:dyDescent="0.3">
      <c r="A112" s="14">
        <f t="shared" si="9"/>
        <v>102</v>
      </c>
      <c r="B112" s="15">
        <f t="shared" si="5"/>
        <v>-3876.4946780943728</v>
      </c>
      <c r="C112" s="16">
        <f t="shared" si="6"/>
        <v>-1727.1173587625899</v>
      </c>
      <c r="D112" s="16">
        <f t="shared" si="7"/>
        <v>-2149.3773193317829</v>
      </c>
      <c r="E112" s="16">
        <f>IF(A112 &lt;&gt; "", SUM($C$11:C112), "")</f>
        <v>-133262.43404474267</v>
      </c>
      <c r="F112" s="16">
        <f>IF(A112 &lt;&gt; "", SUM($D$11:D112), "")</f>
        <v>-262140.02312088333</v>
      </c>
      <c r="G112" s="16">
        <f t="shared" si="8"/>
        <v>366737.56595525733</v>
      </c>
    </row>
    <row r="113" spans="1:7" x14ac:dyDescent="0.3">
      <c r="A113" s="14">
        <f t="shared" si="9"/>
        <v>103</v>
      </c>
      <c r="B113" s="15">
        <f t="shared" si="5"/>
        <v>-3876.4946780943728</v>
      </c>
      <c r="C113" s="16">
        <f t="shared" si="6"/>
        <v>-1737.1922100220384</v>
      </c>
      <c r="D113" s="16">
        <f t="shared" si="7"/>
        <v>-2139.3024680723347</v>
      </c>
      <c r="E113" s="16">
        <f>IF(A113 &lt;&gt; "", SUM($C$11:C113), "")</f>
        <v>-134999.62625476471</v>
      </c>
      <c r="F113" s="16">
        <f>IF(A113 &lt;&gt; "", SUM($D$11:D113), "")</f>
        <v>-264279.32558895566</v>
      </c>
      <c r="G113" s="16">
        <f t="shared" si="8"/>
        <v>365000.37374523527</v>
      </c>
    </row>
    <row r="114" spans="1:7" x14ac:dyDescent="0.3">
      <c r="A114" s="14">
        <f t="shared" si="9"/>
        <v>104</v>
      </c>
      <c r="B114" s="15">
        <f t="shared" si="5"/>
        <v>-3876.4946780943728</v>
      </c>
      <c r="C114" s="16">
        <f t="shared" si="6"/>
        <v>-1747.3258312471667</v>
      </c>
      <c r="D114" s="16">
        <f t="shared" si="7"/>
        <v>-2129.1688468472062</v>
      </c>
      <c r="E114" s="16">
        <f>IF(A114 &lt;&gt; "", SUM($C$11:C114), "")</f>
        <v>-136746.95208601188</v>
      </c>
      <c r="F114" s="16">
        <f>IF(A114 &lt;&gt; "", SUM($D$11:D114), "")</f>
        <v>-266408.49443580286</v>
      </c>
      <c r="G114" s="16">
        <f t="shared" si="8"/>
        <v>363253.04791398812</v>
      </c>
    </row>
    <row r="115" spans="1:7" x14ac:dyDescent="0.3">
      <c r="A115" s="14">
        <f t="shared" si="9"/>
        <v>105</v>
      </c>
      <c r="B115" s="15">
        <f t="shared" si="5"/>
        <v>-3876.4946780943728</v>
      </c>
      <c r="C115" s="16">
        <f t="shared" si="6"/>
        <v>-1757.5185652627752</v>
      </c>
      <c r="D115" s="16">
        <f t="shared" si="7"/>
        <v>-2118.9761128315981</v>
      </c>
      <c r="E115" s="16">
        <f>IF(A115 &lt;&gt; "", SUM($C$11:C115), "")</f>
        <v>-138504.47065127466</v>
      </c>
      <c r="F115" s="16">
        <f>IF(A115 &lt;&gt; "", SUM($D$11:D115), "")</f>
        <v>-268527.47054863448</v>
      </c>
      <c r="G115" s="16">
        <f t="shared" si="8"/>
        <v>361495.52934872534</v>
      </c>
    </row>
    <row r="116" spans="1:7" x14ac:dyDescent="0.3">
      <c r="A116" s="14">
        <f t="shared" si="9"/>
        <v>106</v>
      </c>
      <c r="B116" s="15">
        <f t="shared" si="5"/>
        <v>-3876.4946780943728</v>
      </c>
      <c r="C116" s="16">
        <f t="shared" si="6"/>
        <v>-1767.7707568934748</v>
      </c>
      <c r="D116" s="16">
        <f t="shared" si="7"/>
        <v>-2108.7239212008985</v>
      </c>
      <c r="E116" s="16">
        <f>IF(A116 &lt;&gt; "", SUM($C$11:C116), "")</f>
        <v>-140272.24140816813</v>
      </c>
      <c r="F116" s="16">
        <f>IF(A116 &lt;&gt; "", SUM($D$11:D116), "")</f>
        <v>-270636.19446983538</v>
      </c>
      <c r="G116" s="16">
        <f t="shared" si="8"/>
        <v>359727.75859183189</v>
      </c>
    </row>
    <row r="117" spans="1:7" x14ac:dyDescent="0.3">
      <c r="A117" s="14">
        <f t="shared" si="9"/>
        <v>107</v>
      </c>
      <c r="B117" s="15">
        <f t="shared" si="5"/>
        <v>-3876.4946780943728</v>
      </c>
      <c r="C117" s="16">
        <f t="shared" si="6"/>
        <v>-1778.0827529753533</v>
      </c>
      <c r="D117" s="16">
        <f t="shared" si="7"/>
        <v>-2098.4119251190195</v>
      </c>
      <c r="E117" s="16">
        <f>IF(A117 &lt;&gt; "", SUM($C$11:C117), "")</f>
        <v>-142050.32416114348</v>
      </c>
      <c r="F117" s="16">
        <f>IF(A117 &lt;&gt; "", SUM($D$11:D117), "")</f>
        <v>-272734.60639495437</v>
      </c>
      <c r="G117" s="16">
        <f t="shared" si="8"/>
        <v>357949.67583885649</v>
      </c>
    </row>
    <row r="118" spans="1:7" x14ac:dyDescent="0.3">
      <c r="A118" s="14">
        <f t="shared" si="9"/>
        <v>108</v>
      </c>
      <c r="B118" s="15">
        <f t="shared" si="5"/>
        <v>-3876.4946780943728</v>
      </c>
      <c r="C118" s="16">
        <f t="shared" si="6"/>
        <v>-1788.4549023677093</v>
      </c>
      <c r="D118" s="16">
        <f t="shared" si="7"/>
        <v>-2088.0397757266633</v>
      </c>
      <c r="E118" s="16">
        <f>IF(A118 &lt;&gt; "", SUM($C$11:C118), "")</f>
        <v>-143838.77906351117</v>
      </c>
      <c r="F118" s="16">
        <f>IF(A118 &lt;&gt; "", SUM($D$11:D118), "")</f>
        <v>-274822.64617068105</v>
      </c>
      <c r="G118" s="16">
        <f t="shared" si="8"/>
        <v>356161.22093648883</v>
      </c>
    </row>
    <row r="119" spans="1:7" x14ac:dyDescent="0.3">
      <c r="A119" s="14">
        <f t="shared" si="9"/>
        <v>109</v>
      </c>
      <c r="B119" s="15">
        <f t="shared" si="5"/>
        <v>-3876.4946780943728</v>
      </c>
      <c r="C119" s="16">
        <f t="shared" si="6"/>
        <v>-1798.8875559648545</v>
      </c>
      <c r="D119" s="16">
        <f t="shared" si="7"/>
        <v>-2077.6071221295183</v>
      </c>
      <c r="E119" s="16">
        <f>IF(A119 &lt;&gt; "", SUM($C$11:C119), "")</f>
        <v>-145637.66661947602</v>
      </c>
      <c r="F119" s="16">
        <f>IF(A119 &lt;&gt; "", SUM($D$11:D119), "")</f>
        <v>-276900.25329281058</v>
      </c>
      <c r="G119" s="16">
        <f t="shared" si="8"/>
        <v>354362.33338052395</v>
      </c>
    </row>
    <row r="120" spans="1:7" x14ac:dyDescent="0.3">
      <c r="A120" s="14">
        <f t="shared" si="9"/>
        <v>110</v>
      </c>
      <c r="B120" s="15">
        <f t="shared" si="5"/>
        <v>-3876.4946780943728</v>
      </c>
      <c r="C120" s="16">
        <f t="shared" si="6"/>
        <v>-1809.3810667079827</v>
      </c>
      <c r="D120" s="16">
        <f t="shared" si="7"/>
        <v>-2067.1136113863899</v>
      </c>
      <c r="E120" s="16">
        <f>IF(A120 &lt;&gt; "", SUM($C$11:C120), "")</f>
        <v>-147447.047686184</v>
      </c>
      <c r="F120" s="16">
        <f>IF(A120 &lt;&gt; "", SUM($D$11:D120), "")</f>
        <v>-278967.36690419697</v>
      </c>
      <c r="G120" s="16">
        <f t="shared" si="8"/>
        <v>352552.952313816</v>
      </c>
    </row>
    <row r="121" spans="1:7" x14ac:dyDescent="0.3">
      <c r="A121" s="14">
        <f t="shared" si="9"/>
        <v>111</v>
      </c>
      <c r="B121" s="15">
        <f t="shared" si="5"/>
        <v>-3876.4946780943728</v>
      </c>
      <c r="C121" s="16">
        <f t="shared" si="6"/>
        <v>-1819.9357895971127</v>
      </c>
      <c r="D121" s="16">
        <f t="shared" si="7"/>
        <v>-2056.5588884972599</v>
      </c>
      <c r="E121" s="16">
        <f>IF(A121 &lt;&gt; "", SUM($C$11:C121), "")</f>
        <v>-149266.9834757811</v>
      </c>
      <c r="F121" s="16">
        <f>IF(A121 &lt;&gt; "", SUM($D$11:D121), "")</f>
        <v>-281023.92579269421</v>
      </c>
      <c r="G121" s="16">
        <f t="shared" si="8"/>
        <v>350733.0165242189</v>
      </c>
    </row>
    <row r="122" spans="1:7" x14ac:dyDescent="0.3">
      <c r="A122" s="14">
        <f t="shared" si="9"/>
        <v>112</v>
      </c>
      <c r="B122" s="15">
        <f t="shared" si="5"/>
        <v>-3876.4946780943728</v>
      </c>
      <c r="C122" s="16">
        <f t="shared" si="6"/>
        <v>-1830.5520817030958</v>
      </c>
      <c r="D122" s="16">
        <f t="shared" si="7"/>
        <v>-2045.9425963912772</v>
      </c>
      <c r="E122" s="16">
        <f>IF(A122 &lt;&gt; "", SUM($C$11:C122), "")</f>
        <v>-151097.5355574842</v>
      </c>
      <c r="F122" s="16">
        <f>IF(A122 &lt;&gt; "", SUM($D$11:D122), "")</f>
        <v>-283069.86838908546</v>
      </c>
      <c r="G122" s="16">
        <f t="shared" si="8"/>
        <v>348902.4644425158</v>
      </c>
    </row>
    <row r="123" spans="1:7" x14ac:dyDescent="0.3">
      <c r="A123" s="14">
        <f t="shared" si="9"/>
        <v>113</v>
      </c>
      <c r="B123" s="15">
        <f t="shared" si="5"/>
        <v>-3876.4946780943728</v>
      </c>
      <c r="C123" s="16">
        <f t="shared" si="6"/>
        <v>-1841.2303021796972</v>
      </c>
      <c r="D123" s="16">
        <f t="shared" si="7"/>
        <v>-2035.2643759146756</v>
      </c>
      <c r="E123" s="16">
        <f>IF(A123 &lt;&gt; "", SUM($C$11:C123), "")</f>
        <v>-152938.76585966389</v>
      </c>
      <c r="F123" s="16">
        <f>IF(A123 &lt;&gt; "", SUM($D$11:D123), "")</f>
        <v>-285105.13276500016</v>
      </c>
      <c r="G123" s="16">
        <f t="shared" si="8"/>
        <v>347061.23414033611</v>
      </c>
    </row>
    <row r="124" spans="1:7" x14ac:dyDescent="0.3">
      <c r="A124" s="14">
        <f t="shared" si="9"/>
        <v>114</v>
      </c>
      <c r="B124" s="15">
        <f t="shared" si="5"/>
        <v>-3876.4946780943728</v>
      </c>
      <c r="C124" s="16">
        <f t="shared" si="6"/>
        <v>-1851.9708122757454</v>
      </c>
      <c r="D124" s="16">
        <f t="shared" si="7"/>
        <v>-2024.5238658186274</v>
      </c>
      <c r="E124" s="16">
        <f>IF(A124 &lt;&gt; "", SUM($C$11:C124), "")</f>
        <v>-154790.73667193964</v>
      </c>
      <c r="F124" s="16">
        <f>IF(A124 &lt;&gt; "", SUM($D$11:D124), "")</f>
        <v>-287129.65663081879</v>
      </c>
      <c r="G124" s="16">
        <f t="shared" si="8"/>
        <v>345209.26332806039</v>
      </c>
    </row>
    <row r="125" spans="1:7" x14ac:dyDescent="0.3">
      <c r="A125" s="14">
        <f t="shared" si="9"/>
        <v>115</v>
      </c>
      <c r="B125" s="15">
        <f t="shared" si="5"/>
        <v>-3876.4946780943728</v>
      </c>
      <c r="C125" s="16">
        <f t="shared" si="6"/>
        <v>-1862.7739753473538</v>
      </c>
      <c r="D125" s="16">
        <f t="shared" si="7"/>
        <v>-2013.7207027470188</v>
      </c>
      <c r="E125" s="16">
        <f>IF(A125 &lt;&gt; "", SUM($C$11:C125), "")</f>
        <v>-156653.51064728698</v>
      </c>
      <c r="F125" s="16">
        <f>IF(A125 &lt;&gt; "", SUM($D$11:D125), "")</f>
        <v>-289143.37733356579</v>
      </c>
      <c r="G125" s="16">
        <f t="shared" si="8"/>
        <v>343346.48935271299</v>
      </c>
    </row>
    <row r="126" spans="1:7" x14ac:dyDescent="0.3">
      <c r="A126" s="14">
        <f t="shared" si="9"/>
        <v>116</v>
      </c>
      <c r="B126" s="15">
        <f t="shared" si="5"/>
        <v>-3876.4946780943728</v>
      </c>
      <c r="C126" s="16">
        <f t="shared" si="6"/>
        <v>-1873.6401568702138</v>
      </c>
      <c r="D126" s="16">
        <f t="shared" si="7"/>
        <v>-2002.8545212241595</v>
      </c>
      <c r="E126" s="16">
        <f>IF(A126 &lt;&gt; "", SUM($C$11:C126), "")</f>
        <v>-158527.15080415719</v>
      </c>
      <c r="F126" s="16">
        <f>IF(A126 &lt;&gt; "", SUM($D$11:D126), "")</f>
        <v>-291146.23185478995</v>
      </c>
      <c r="G126" s="16">
        <f t="shared" si="8"/>
        <v>341472.84919584281</v>
      </c>
    </row>
    <row r="127" spans="1:7" x14ac:dyDescent="0.3">
      <c r="A127" s="14">
        <f t="shared" si="9"/>
        <v>117</v>
      </c>
      <c r="B127" s="15">
        <f t="shared" si="5"/>
        <v>-3876.4946780943728</v>
      </c>
      <c r="C127" s="16">
        <f t="shared" si="6"/>
        <v>-1884.5697244519565</v>
      </c>
      <c r="D127" s="16">
        <f t="shared" si="7"/>
        <v>-1991.9249536424161</v>
      </c>
      <c r="E127" s="16">
        <f>IF(A127 &lt;&gt; "", SUM($C$11:C127), "")</f>
        <v>-160411.72052860915</v>
      </c>
      <c r="F127" s="16">
        <f>IF(A127 &lt;&gt; "", SUM($D$11:D127), "")</f>
        <v>-293138.15680843237</v>
      </c>
      <c r="G127" s="16">
        <f t="shared" si="8"/>
        <v>339588.27947139088</v>
      </c>
    </row>
    <row r="128" spans="1:7" x14ac:dyDescent="0.3">
      <c r="A128" s="14">
        <f t="shared" si="9"/>
        <v>118</v>
      </c>
      <c r="B128" s="15">
        <f t="shared" si="5"/>
        <v>-3876.4946780943728</v>
      </c>
      <c r="C128" s="16">
        <f t="shared" si="6"/>
        <v>-1895.563047844593</v>
      </c>
      <c r="D128" s="16">
        <f t="shared" si="7"/>
        <v>-1980.9316302497803</v>
      </c>
      <c r="E128" s="16">
        <f>IF(A128 &lt;&gt; "", SUM($C$11:C128), "")</f>
        <v>-162307.28357645374</v>
      </c>
      <c r="F128" s="16">
        <f>IF(A128 &lt;&gt; "", SUM($D$11:D128), "")</f>
        <v>-295119.08843868214</v>
      </c>
      <c r="G128" s="16">
        <f t="shared" si="8"/>
        <v>337692.71642354626</v>
      </c>
    </row>
    <row r="129" spans="1:7" x14ac:dyDescent="0.3">
      <c r="A129" s="14">
        <f t="shared" si="9"/>
        <v>119</v>
      </c>
      <c r="B129" s="15">
        <f t="shared" si="5"/>
        <v>-3876.4946780943728</v>
      </c>
      <c r="C129" s="16">
        <f t="shared" si="6"/>
        <v>-1906.6204989570197</v>
      </c>
      <c r="D129" s="16">
        <f t="shared" si="7"/>
        <v>-1969.8741791373532</v>
      </c>
      <c r="E129" s="16">
        <f>IF(A129 &lt;&gt; "", SUM($C$11:C129), "")</f>
        <v>-164213.90407541077</v>
      </c>
      <c r="F129" s="16">
        <f>IF(A129 &lt;&gt; "", SUM($D$11:D129), "")</f>
        <v>-297088.96261781949</v>
      </c>
      <c r="G129" s="16">
        <f t="shared" si="8"/>
        <v>335786.0959245892</v>
      </c>
    </row>
    <row r="130" spans="1:7" x14ac:dyDescent="0.3">
      <c r="A130" s="14">
        <f t="shared" si="9"/>
        <v>120</v>
      </c>
      <c r="B130" s="15">
        <f t="shared" si="5"/>
        <v>-3876.4946780943728</v>
      </c>
      <c r="C130" s="16">
        <f t="shared" si="6"/>
        <v>-1917.7424518676025</v>
      </c>
      <c r="D130" s="16">
        <f t="shared" si="7"/>
        <v>-1958.7522262267705</v>
      </c>
      <c r="E130" s="16">
        <f>IF(A130 &lt;&gt; "", SUM($C$11:C130), "")</f>
        <v>-166131.64652727838</v>
      </c>
      <c r="F130" s="16">
        <f>IF(A130 &lt;&gt; "", SUM($D$11:D130), "")</f>
        <v>-299047.71484404628</v>
      </c>
      <c r="G130" s="16">
        <f t="shared" si="8"/>
        <v>333868.35347272165</v>
      </c>
    </row>
    <row r="131" spans="1:7" x14ac:dyDescent="0.3">
      <c r="A131" s="14">
        <f t="shared" si="9"/>
        <v>121</v>
      </c>
      <c r="B131" s="15">
        <f t="shared" si="5"/>
        <v>-3876.4946780943728</v>
      </c>
      <c r="C131" s="16">
        <f t="shared" si="6"/>
        <v>-1928.9292828368302</v>
      </c>
      <c r="D131" s="16">
        <f t="shared" si="7"/>
        <v>-1947.5653952575426</v>
      </c>
      <c r="E131" s="16">
        <f>IF(A131 &lt;&gt; "", SUM($C$11:C131), "")</f>
        <v>-168060.5758101152</v>
      </c>
      <c r="F131" s="16">
        <f>IF(A131 &lt;&gt; "", SUM($D$11:D131), "")</f>
        <v>-300995.28023930383</v>
      </c>
      <c r="G131" s="16">
        <f t="shared" si="8"/>
        <v>331939.4241898848</v>
      </c>
    </row>
    <row r="132" spans="1:7" x14ac:dyDescent="0.3">
      <c r="A132" s="14">
        <f t="shared" si="9"/>
        <v>122</v>
      </c>
      <c r="B132" s="15">
        <f t="shared" si="5"/>
        <v>-3876.4946780943728</v>
      </c>
      <c r="C132" s="16">
        <f t="shared" si="6"/>
        <v>-1940.1813703200448</v>
      </c>
      <c r="D132" s="16">
        <f t="shared" si="7"/>
        <v>-1936.313307774328</v>
      </c>
      <c r="E132" s="16">
        <f>IF(A132 &lt;&gt; "", SUM($C$11:C132), "")</f>
        <v>-170000.75718043523</v>
      </c>
      <c r="F132" s="16">
        <f>IF(A132 &lt;&gt; "", SUM($D$11:D132), "")</f>
        <v>-302931.59354707814</v>
      </c>
      <c r="G132" s="16">
        <f t="shared" si="8"/>
        <v>329999.24281956477</v>
      </c>
    </row>
    <row r="133" spans="1:7" x14ac:dyDescent="0.3">
      <c r="A133" s="14">
        <f t="shared" si="9"/>
        <v>123</v>
      </c>
      <c r="B133" s="15">
        <f t="shared" si="5"/>
        <v>-3876.4946780943728</v>
      </c>
      <c r="C133" s="16">
        <f t="shared" si="6"/>
        <v>-1951.499094980245</v>
      </c>
      <c r="D133" s="16">
        <f t="shared" si="7"/>
        <v>-1924.9955831141278</v>
      </c>
      <c r="E133" s="16">
        <f>IF(A133 &lt;&gt; "", SUM($C$11:C133), "")</f>
        <v>-171952.25627541548</v>
      </c>
      <c r="F133" s="16">
        <f>IF(A133 &lt;&gt; "", SUM($D$11:D133), "")</f>
        <v>-304856.5891301923</v>
      </c>
      <c r="G133" s="16">
        <f t="shared" si="8"/>
        <v>328047.74372458452</v>
      </c>
    </row>
    <row r="134" spans="1:7" x14ac:dyDescent="0.3">
      <c r="A134" s="14">
        <f t="shared" si="9"/>
        <v>124</v>
      </c>
      <c r="B134" s="15">
        <f t="shared" si="5"/>
        <v>-3876.4946780943728</v>
      </c>
      <c r="C134" s="16">
        <f t="shared" si="6"/>
        <v>-1962.8828397009631</v>
      </c>
      <c r="D134" s="16">
        <f t="shared" si="7"/>
        <v>-1913.6118383934097</v>
      </c>
      <c r="E134" s="16">
        <f>IF(A134 &lt;&gt; "", SUM($C$11:C134), "")</f>
        <v>-173915.13911511644</v>
      </c>
      <c r="F134" s="16">
        <f>IF(A134 &lt;&gt; "", SUM($D$11:D134), "")</f>
        <v>-306770.20096858573</v>
      </c>
      <c r="G134" s="16">
        <f t="shared" si="8"/>
        <v>326084.86088488356</v>
      </c>
    </row>
    <row r="135" spans="1:7" x14ac:dyDescent="0.3">
      <c r="A135" s="14">
        <f t="shared" si="9"/>
        <v>125</v>
      </c>
      <c r="B135" s="15">
        <f t="shared" si="5"/>
        <v>-3876.4946780943728</v>
      </c>
      <c r="C135" s="16">
        <f t="shared" si="6"/>
        <v>-1974.332989599219</v>
      </c>
      <c r="D135" s="16">
        <f t="shared" si="7"/>
        <v>-1902.1616884951538</v>
      </c>
      <c r="E135" s="16">
        <f>IF(A135 &lt;&gt; "", SUM($C$11:C135), "")</f>
        <v>-175889.47210471565</v>
      </c>
      <c r="F135" s="16">
        <f>IF(A135 &lt;&gt; "", SUM($D$11:D135), "")</f>
        <v>-308672.36265708087</v>
      </c>
      <c r="G135" s="16">
        <f t="shared" si="8"/>
        <v>324110.52789528435</v>
      </c>
    </row>
    <row r="136" spans="1:7" x14ac:dyDescent="0.3">
      <c r="A136" s="14">
        <f t="shared" si="9"/>
        <v>126</v>
      </c>
      <c r="B136" s="15">
        <f t="shared" si="5"/>
        <v>-3876.4946780943728</v>
      </c>
      <c r="C136" s="16">
        <f t="shared" si="6"/>
        <v>-1985.8499320385476</v>
      </c>
      <c r="D136" s="16">
        <f t="shared" si="7"/>
        <v>-1890.6447460558254</v>
      </c>
      <c r="E136" s="16">
        <f>IF(A136 &lt;&gt; "", SUM($C$11:C136), "")</f>
        <v>-177875.32203675419</v>
      </c>
      <c r="F136" s="16">
        <f>IF(A136 &lt;&gt; "", SUM($D$11:D136), "")</f>
        <v>-310563.0074031367</v>
      </c>
      <c r="G136" s="16">
        <f t="shared" si="8"/>
        <v>322124.67796324578</v>
      </c>
    </row>
    <row r="137" spans="1:7" x14ac:dyDescent="0.3">
      <c r="A137" s="14">
        <f t="shared" si="9"/>
        <v>127</v>
      </c>
      <c r="B137" s="15">
        <f t="shared" si="5"/>
        <v>-3876.4946780943728</v>
      </c>
      <c r="C137" s="16">
        <f t="shared" si="6"/>
        <v>-1997.4340566421058</v>
      </c>
      <c r="D137" s="16">
        <f t="shared" si="7"/>
        <v>-1879.0606214522675</v>
      </c>
      <c r="E137" s="16">
        <f>IF(A137 &lt;&gt; "", SUM($C$11:C137), "")</f>
        <v>-179872.75609339631</v>
      </c>
      <c r="F137" s="16">
        <f>IF(A137 &lt;&gt; "", SUM($D$11:D137), "")</f>
        <v>-312442.06802458898</v>
      </c>
      <c r="G137" s="16">
        <f t="shared" si="8"/>
        <v>320127.24390660366</v>
      </c>
    </row>
    <row r="138" spans="1:7" x14ac:dyDescent="0.3">
      <c r="A138" s="14">
        <f t="shared" si="9"/>
        <v>128</v>
      </c>
      <c r="B138" s="15">
        <f t="shared" si="5"/>
        <v>-3876.4946780943728</v>
      </c>
      <c r="C138" s="16">
        <f t="shared" si="6"/>
        <v>-2009.0857553058511</v>
      </c>
      <c r="D138" s="16">
        <f t="shared" si="7"/>
        <v>-1867.4089227885217</v>
      </c>
      <c r="E138" s="16">
        <f>IF(A138 &lt;&gt; "", SUM($C$11:C138), "")</f>
        <v>-181881.84184870217</v>
      </c>
      <c r="F138" s="16">
        <f>IF(A138 &lt;&gt; "", SUM($D$11:D138), "")</f>
        <v>-314309.47694737749</v>
      </c>
      <c r="G138" s="16">
        <f t="shared" si="8"/>
        <v>318118.15815129783</v>
      </c>
    </row>
    <row r="139" spans="1:7" x14ac:dyDescent="0.3">
      <c r="A139" s="14">
        <f t="shared" si="9"/>
        <v>129</v>
      </c>
      <c r="B139" s="15">
        <f t="shared" si="5"/>
        <v>-3876.4946780943728</v>
      </c>
      <c r="C139" s="16">
        <f t="shared" si="6"/>
        <v>-2020.8054222118024</v>
      </c>
      <c r="D139" s="16">
        <f t="shared" si="7"/>
        <v>-1855.6892558825712</v>
      </c>
      <c r="E139" s="16">
        <f>IF(A139 &lt;&gt; "", SUM($C$11:C139), "")</f>
        <v>-183902.64727091396</v>
      </c>
      <c r="F139" s="16">
        <f>IF(A139 &lt;&gt; "", SUM($D$11:D139), "")</f>
        <v>-316165.16620326007</v>
      </c>
      <c r="G139" s="16">
        <f t="shared" si="8"/>
        <v>316097.35272908607</v>
      </c>
    </row>
    <row r="140" spans="1:7" x14ac:dyDescent="0.3">
      <c r="A140" s="14">
        <f t="shared" si="9"/>
        <v>130</v>
      </c>
      <c r="B140" s="15">
        <f t="shared" ref="B140:B203" si="10">IF(A140 &lt;&gt; "", PMT($E$5, $E$6, $C$5, $C$6, $C$7), "")</f>
        <v>-3876.4946780943728</v>
      </c>
      <c r="C140" s="16">
        <f t="shared" ref="C140:C203" si="11">IF(A140 &lt;&gt; "", PPMT($E$5, A140, $E$6, $C$5, -$C$6, $C$7), "")</f>
        <v>-2032.593453841371</v>
      </c>
      <c r="D140" s="16">
        <f t="shared" ref="D140:D203" si="12">IF(A140 &lt;&gt; "", IPMT($E$5, A140, $E$6, $C$5, -$C$6, $C$7), "")</f>
        <v>-1843.9012242530018</v>
      </c>
      <c r="E140" s="16">
        <f>IF(A140 &lt;&gt; "", SUM($C$11:C140), "")</f>
        <v>-185935.24072475533</v>
      </c>
      <c r="F140" s="16">
        <f>IF(A140 &lt;&gt; "", SUM($D$11:D140), "")</f>
        <v>-318009.06742751307</v>
      </c>
      <c r="G140" s="16">
        <f t="shared" ref="G140:G203" si="13">IF(A140 &lt;&gt; "", $C$5 + E140, "")</f>
        <v>314064.75927524467</v>
      </c>
    </row>
    <row r="141" spans="1:7" x14ac:dyDescent="0.3">
      <c r="A141" s="14">
        <f t="shared" ref="A141:A204" si="14">IF(A140 &lt; $E$6, A140 + 1, "")</f>
        <v>131</v>
      </c>
      <c r="B141" s="15">
        <f t="shared" si="10"/>
        <v>-3876.4946780943728</v>
      </c>
      <c r="C141" s="16">
        <f t="shared" si="11"/>
        <v>-2044.4502489887789</v>
      </c>
      <c r="D141" s="16">
        <f t="shared" si="12"/>
        <v>-1832.044429105594</v>
      </c>
      <c r="E141" s="16">
        <f>IF(A141 &lt;&gt; "", SUM($C$11:C141), "")</f>
        <v>-187979.69097374412</v>
      </c>
      <c r="F141" s="16">
        <f>IF(A141 &lt;&gt; "", SUM($D$11:D141), "")</f>
        <v>-319841.11185661866</v>
      </c>
      <c r="G141" s="16">
        <f t="shared" si="13"/>
        <v>312020.30902625585</v>
      </c>
    </row>
    <row r="142" spans="1:7" x14ac:dyDescent="0.3">
      <c r="A142" s="14">
        <f t="shared" si="14"/>
        <v>132</v>
      </c>
      <c r="B142" s="15">
        <f t="shared" si="10"/>
        <v>-3876.4946780943728</v>
      </c>
      <c r="C142" s="16">
        <f t="shared" si="11"/>
        <v>-2056.3762087745472</v>
      </c>
      <c r="D142" s="16">
        <f t="shared" si="12"/>
        <v>-1820.1184693198259</v>
      </c>
      <c r="E142" s="16">
        <f>IF(A142 &lt;&gt; "", SUM($C$11:C142), "")</f>
        <v>-190036.06718251866</v>
      </c>
      <c r="F142" s="16">
        <f>IF(A142 &lt;&gt; "", SUM($D$11:D142), "")</f>
        <v>-321661.23032593849</v>
      </c>
      <c r="G142" s="16">
        <f t="shared" si="13"/>
        <v>309963.93281748134</v>
      </c>
    </row>
    <row r="143" spans="1:7" x14ac:dyDescent="0.3">
      <c r="A143" s="14">
        <f t="shared" si="14"/>
        <v>133</v>
      </c>
      <c r="B143" s="15">
        <f t="shared" si="10"/>
        <v>-3876.4946780943728</v>
      </c>
      <c r="C143" s="16">
        <f t="shared" si="11"/>
        <v>-2068.3717366590654</v>
      </c>
      <c r="D143" s="16">
        <f t="shared" si="12"/>
        <v>-1808.1229414353079</v>
      </c>
      <c r="E143" s="16">
        <f>IF(A143 &lt;&gt; "", SUM($C$11:C143), "")</f>
        <v>-192104.43891917772</v>
      </c>
      <c r="F143" s="16">
        <f>IF(A143 &lt;&gt; "", SUM($D$11:D143), "")</f>
        <v>-323469.35326737381</v>
      </c>
      <c r="G143" s="16">
        <f t="shared" si="13"/>
        <v>307895.56108082226</v>
      </c>
    </row>
    <row r="144" spans="1:7" x14ac:dyDescent="0.3">
      <c r="A144" s="14">
        <f t="shared" si="14"/>
        <v>134</v>
      </c>
      <c r="B144" s="15">
        <f t="shared" si="10"/>
        <v>-3876.4946780943728</v>
      </c>
      <c r="C144" s="16">
        <f t="shared" si="11"/>
        <v>-2080.437238456243</v>
      </c>
      <c r="D144" s="16">
        <f t="shared" si="12"/>
        <v>-1796.0574396381298</v>
      </c>
      <c r="E144" s="16">
        <f>IF(A144 &lt;&gt; "", SUM($C$11:C144), "")</f>
        <v>-194184.87615763396</v>
      </c>
      <c r="F144" s="16">
        <f>IF(A144 &lt;&gt; "", SUM($D$11:D144), "")</f>
        <v>-325265.41070701194</v>
      </c>
      <c r="G144" s="16">
        <f t="shared" si="13"/>
        <v>305815.12384236604</v>
      </c>
    </row>
    <row r="145" spans="1:7" x14ac:dyDescent="0.3">
      <c r="A145" s="14">
        <f t="shared" si="14"/>
        <v>135</v>
      </c>
      <c r="B145" s="15">
        <f t="shared" si="10"/>
        <v>-3876.4946780943728</v>
      </c>
      <c r="C145" s="16">
        <f t="shared" si="11"/>
        <v>-2092.5731223472376</v>
      </c>
      <c r="D145" s="16">
        <f t="shared" si="12"/>
        <v>-1783.9215557471352</v>
      </c>
      <c r="E145" s="16">
        <f>IF(A145 &lt;&gt; "", SUM($C$11:C145), "")</f>
        <v>-196277.4492799812</v>
      </c>
      <c r="F145" s="16">
        <f>IF(A145 &lt;&gt; "", SUM($D$11:D145), "")</f>
        <v>-327049.3322627591</v>
      </c>
      <c r="G145" s="16">
        <f t="shared" si="13"/>
        <v>303722.5507200188</v>
      </c>
    </row>
    <row r="146" spans="1:7" x14ac:dyDescent="0.3">
      <c r="A146" s="14">
        <f t="shared" si="14"/>
        <v>136</v>
      </c>
      <c r="B146" s="15">
        <f t="shared" si="10"/>
        <v>-3876.4946780943728</v>
      </c>
      <c r="C146" s="16">
        <f t="shared" si="11"/>
        <v>-2104.779798894263</v>
      </c>
      <c r="D146" s="16">
        <f t="shared" si="12"/>
        <v>-1771.7148792001094</v>
      </c>
      <c r="E146" s="16">
        <f>IF(A146 &lt;&gt; "", SUM($C$11:C146), "")</f>
        <v>-198382.22907887548</v>
      </c>
      <c r="F146" s="16">
        <f>IF(A146 &lt;&gt; "", SUM($D$11:D146), "")</f>
        <v>-328821.04714195919</v>
      </c>
      <c r="G146" s="16">
        <f t="shared" si="13"/>
        <v>301617.77092112449</v>
      </c>
    </row>
    <row r="147" spans="1:7" x14ac:dyDescent="0.3">
      <c r="A147" s="14">
        <f t="shared" si="14"/>
        <v>137</v>
      </c>
      <c r="B147" s="15">
        <f t="shared" si="10"/>
        <v>-3876.4946780943728</v>
      </c>
      <c r="C147" s="16">
        <f t="shared" si="11"/>
        <v>-2117.0576810544799</v>
      </c>
      <c r="D147" s="16">
        <f t="shared" si="12"/>
        <v>-1759.436997039893</v>
      </c>
      <c r="E147" s="16">
        <f>IF(A147 &lt;&gt; "", SUM($C$11:C147), "")</f>
        <v>-200499.28675992996</v>
      </c>
      <c r="F147" s="16">
        <f>IF(A147 &lt;&gt; "", SUM($D$11:D147), "")</f>
        <v>-330580.48413899908</v>
      </c>
      <c r="G147" s="16">
        <f t="shared" si="13"/>
        <v>299500.71324007004</v>
      </c>
    </row>
    <row r="148" spans="1:7" x14ac:dyDescent="0.3">
      <c r="A148" s="14">
        <f t="shared" si="14"/>
        <v>138</v>
      </c>
      <c r="B148" s="15">
        <f t="shared" si="10"/>
        <v>-3876.4946780943728</v>
      </c>
      <c r="C148" s="16">
        <f t="shared" si="11"/>
        <v>-2129.4071841939644</v>
      </c>
      <c r="D148" s="16">
        <f t="shared" si="12"/>
        <v>-1747.0874939004084</v>
      </c>
      <c r="E148" s="16">
        <f>IF(A148 &lt;&gt; "", SUM($C$11:C148), "")</f>
        <v>-202628.69394412392</v>
      </c>
      <c r="F148" s="16">
        <f>IF(A148 &lt;&gt; "", SUM($D$11:D148), "")</f>
        <v>-332327.57163289946</v>
      </c>
      <c r="G148" s="16">
        <f t="shared" si="13"/>
        <v>297371.30605587608</v>
      </c>
    </row>
    <row r="149" spans="1:7" x14ac:dyDescent="0.3">
      <c r="A149" s="14">
        <f t="shared" si="14"/>
        <v>139</v>
      </c>
      <c r="B149" s="15">
        <f t="shared" si="10"/>
        <v>-3876.4946780943728</v>
      </c>
      <c r="C149" s="16">
        <f t="shared" si="11"/>
        <v>-2141.8287261017622</v>
      </c>
      <c r="D149" s="16">
        <f t="shared" si="12"/>
        <v>-1734.6659519926104</v>
      </c>
      <c r="E149" s="16">
        <f>IF(A149 &lt;&gt; "", SUM($C$11:C149), "")</f>
        <v>-204770.52267022568</v>
      </c>
      <c r="F149" s="16">
        <f>IF(A149 &lt;&gt; "", SUM($D$11:D149), "")</f>
        <v>-334062.23758489208</v>
      </c>
      <c r="G149" s="16">
        <f t="shared" si="13"/>
        <v>295229.47732977429</v>
      </c>
    </row>
    <row r="150" spans="1:7" x14ac:dyDescent="0.3">
      <c r="A150" s="14">
        <f t="shared" si="14"/>
        <v>140</v>
      </c>
      <c r="B150" s="15">
        <f t="shared" si="10"/>
        <v>-3876.4946780943728</v>
      </c>
      <c r="C150" s="16">
        <f t="shared" si="11"/>
        <v>-2154.3227270040229</v>
      </c>
      <c r="D150" s="16">
        <f t="shared" si="12"/>
        <v>-1722.1719510903501</v>
      </c>
      <c r="E150" s="16">
        <f>IF(A150 &lt;&gt; "", SUM($C$11:C150), "")</f>
        <v>-206924.84539722971</v>
      </c>
      <c r="F150" s="16">
        <f>IF(A150 &lt;&gt; "", SUM($D$11:D150), "")</f>
        <v>-335784.40953598241</v>
      </c>
      <c r="G150" s="16">
        <f t="shared" si="13"/>
        <v>293075.15460277029</v>
      </c>
    </row>
    <row r="151" spans="1:7" x14ac:dyDescent="0.3">
      <c r="A151" s="14">
        <f t="shared" si="14"/>
        <v>141</v>
      </c>
      <c r="B151" s="15">
        <f t="shared" si="10"/>
        <v>-3876.4946780943728</v>
      </c>
      <c r="C151" s="16">
        <f t="shared" si="11"/>
        <v>-2166.8896095782129</v>
      </c>
      <c r="D151" s="16">
        <f t="shared" si="12"/>
        <v>-1709.6050685161601</v>
      </c>
      <c r="E151" s="16">
        <f>IF(A151 &lt;&gt; "", SUM($C$11:C151), "")</f>
        <v>-209091.73500680792</v>
      </c>
      <c r="F151" s="16">
        <f>IF(A151 &lt;&gt; "", SUM($D$11:D151), "")</f>
        <v>-337494.01460449857</v>
      </c>
      <c r="G151" s="16">
        <f t="shared" si="13"/>
        <v>290908.26499319205</v>
      </c>
    </row>
    <row r="152" spans="1:7" x14ac:dyDescent="0.3">
      <c r="A152" s="14">
        <f t="shared" si="14"/>
        <v>142</v>
      </c>
      <c r="B152" s="15">
        <f t="shared" si="10"/>
        <v>-3876.4946780943728</v>
      </c>
      <c r="C152" s="16">
        <f t="shared" si="11"/>
        <v>-2179.5297989674191</v>
      </c>
      <c r="D152" s="16">
        <f t="shared" si="12"/>
        <v>-1696.964879126954</v>
      </c>
      <c r="E152" s="16">
        <f>IF(A152 &lt;&gt; "", SUM($C$11:C152), "")</f>
        <v>-211271.26480577534</v>
      </c>
      <c r="F152" s="16">
        <f>IF(A152 &lt;&gt; "", SUM($D$11:D152), "")</f>
        <v>-339190.9794836255</v>
      </c>
      <c r="G152" s="16">
        <f t="shared" si="13"/>
        <v>288728.73519422463</v>
      </c>
    </row>
    <row r="153" spans="1:7" x14ac:dyDescent="0.3">
      <c r="A153" s="14">
        <f t="shared" si="14"/>
        <v>143</v>
      </c>
      <c r="B153" s="15">
        <f t="shared" si="10"/>
        <v>-3876.4946780943728</v>
      </c>
      <c r="C153" s="16">
        <f t="shared" si="11"/>
        <v>-2192.2437227947289</v>
      </c>
      <c r="D153" s="16">
        <f t="shared" si="12"/>
        <v>-1684.2509552996437</v>
      </c>
      <c r="E153" s="16">
        <f>IF(A153 &lt;&gt; "", SUM($C$11:C153), "")</f>
        <v>-213463.50852857006</v>
      </c>
      <c r="F153" s="16">
        <f>IF(A153 &lt;&gt; "", SUM($D$11:D153), "")</f>
        <v>-340875.23043892515</v>
      </c>
      <c r="G153" s="16">
        <f t="shared" si="13"/>
        <v>286536.49147142994</v>
      </c>
    </row>
    <row r="154" spans="1:7" x14ac:dyDescent="0.3">
      <c r="A154" s="14">
        <f t="shared" si="14"/>
        <v>144</v>
      </c>
      <c r="B154" s="15">
        <f t="shared" si="10"/>
        <v>-3876.4946780943728</v>
      </c>
      <c r="C154" s="16">
        <f t="shared" si="11"/>
        <v>-2205.0318111776983</v>
      </c>
      <c r="D154" s="16">
        <f t="shared" si="12"/>
        <v>-1671.4628669166748</v>
      </c>
      <c r="E154" s="16">
        <f>IF(A154 &lt;&gt; "", SUM($C$11:C154), "")</f>
        <v>-215668.54033974776</v>
      </c>
      <c r="F154" s="16">
        <f>IF(A154 &lt;&gt; "", SUM($D$11:D154), "")</f>
        <v>-342546.69330584182</v>
      </c>
      <c r="G154" s="16">
        <f t="shared" si="13"/>
        <v>284331.45966025221</v>
      </c>
    </row>
    <row r="155" spans="1:7" x14ac:dyDescent="0.3">
      <c r="A155" s="14">
        <f t="shared" si="14"/>
        <v>145</v>
      </c>
      <c r="B155" s="15">
        <f t="shared" si="10"/>
        <v>-3876.4946780943728</v>
      </c>
      <c r="C155" s="16">
        <f t="shared" si="11"/>
        <v>-2217.8944967429011</v>
      </c>
      <c r="D155" s="16">
        <f t="shared" si="12"/>
        <v>-1658.6001813514713</v>
      </c>
      <c r="E155" s="16">
        <f>IF(A155 &lt;&gt; "", SUM($C$11:C155), "")</f>
        <v>-217886.43483649066</v>
      </c>
      <c r="F155" s="16">
        <f>IF(A155 &lt;&gt; "", SUM($D$11:D155), "")</f>
        <v>-344205.2934871933</v>
      </c>
      <c r="G155" s="16">
        <f t="shared" si="13"/>
        <v>282113.56516350934</v>
      </c>
    </row>
    <row r="156" spans="1:7" x14ac:dyDescent="0.3">
      <c r="A156" s="14">
        <f t="shared" si="14"/>
        <v>146</v>
      </c>
      <c r="B156" s="15">
        <f t="shared" si="10"/>
        <v>-3876.4946780943728</v>
      </c>
      <c r="C156" s="16">
        <f t="shared" si="11"/>
        <v>-2230.8322146405685</v>
      </c>
      <c r="D156" s="16">
        <f t="shared" si="12"/>
        <v>-1645.6624634538045</v>
      </c>
      <c r="E156" s="16">
        <f>IF(A156 &lt;&gt; "", SUM($C$11:C156), "")</f>
        <v>-220117.26705113123</v>
      </c>
      <c r="F156" s="16">
        <f>IF(A156 &lt;&gt; "", SUM($D$11:D156), "")</f>
        <v>-345850.95595064713</v>
      </c>
      <c r="G156" s="16">
        <f t="shared" si="13"/>
        <v>279882.73294886877</v>
      </c>
    </row>
    <row r="157" spans="1:7" x14ac:dyDescent="0.3">
      <c r="A157" s="14">
        <f t="shared" si="14"/>
        <v>147</v>
      </c>
      <c r="B157" s="15">
        <f t="shared" si="10"/>
        <v>-3876.4946780943728</v>
      </c>
      <c r="C157" s="16">
        <f t="shared" si="11"/>
        <v>-2243.8454025593055</v>
      </c>
      <c r="D157" s="16">
        <f t="shared" si="12"/>
        <v>-1632.649275535068</v>
      </c>
      <c r="E157" s="16">
        <f>IF(A157 &lt;&gt; "", SUM($C$11:C157), "")</f>
        <v>-222361.11245369053</v>
      </c>
      <c r="F157" s="16">
        <f>IF(A157 &lt;&gt; "", SUM($D$11:D157), "")</f>
        <v>-347483.6052261822</v>
      </c>
      <c r="G157" s="16">
        <f t="shared" si="13"/>
        <v>277638.8875463095</v>
      </c>
    </row>
    <row r="158" spans="1:7" x14ac:dyDescent="0.3">
      <c r="A158" s="14">
        <f t="shared" si="14"/>
        <v>148</v>
      </c>
      <c r="B158" s="15">
        <f t="shared" si="10"/>
        <v>-3876.4946780943728</v>
      </c>
      <c r="C158" s="16">
        <f t="shared" si="11"/>
        <v>-2256.9345007409011</v>
      </c>
      <c r="D158" s="16">
        <f t="shared" si="12"/>
        <v>-1619.5601773534718</v>
      </c>
      <c r="E158" s="16">
        <f>IF(A158 &lt;&gt; "", SUM($C$11:C158), "")</f>
        <v>-224618.04695443143</v>
      </c>
      <c r="F158" s="16">
        <f>IF(A158 &lt;&gt; "", SUM($D$11:D158), "")</f>
        <v>-349103.16540353565</v>
      </c>
      <c r="G158" s="16">
        <f t="shared" si="13"/>
        <v>275381.95304556855</v>
      </c>
    </row>
    <row r="159" spans="1:7" x14ac:dyDescent="0.3">
      <c r="A159" s="14">
        <f t="shared" si="14"/>
        <v>149</v>
      </c>
      <c r="B159" s="15">
        <f t="shared" si="10"/>
        <v>-3876.4946780943728</v>
      </c>
      <c r="C159" s="16">
        <f t="shared" si="11"/>
        <v>-2270.0999519952229</v>
      </c>
      <c r="D159" s="16">
        <f t="shared" si="12"/>
        <v>-1606.3947260991499</v>
      </c>
      <c r="E159" s="16">
        <f>IF(A159 &lt;&gt; "", SUM($C$11:C159), "")</f>
        <v>-226888.14690642664</v>
      </c>
      <c r="F159" s="16">
        <f>IF(A159 &lt;&gt; "", SUM($D$11:D159), "")</f>
        <v>-350709.5601296348</v>
      </c>
      <c r="G159" s="16">
        <f t="shared" si="13"/>
        <v>273111.85309357336</v>
      </c>
    </row>
    <row r="160" spans="1:7" x14ac:dyDescent="0.3">
      <c r="A160" s="14">
        <f t="shared" si="14"/>
        <v>150</v>
      </c>
      <c r="B160" s="15">
        <f t="shared" si="10"/>
        <v>-3876.4946780943728</v>
      </c>
      <c r="C160" s="16">
        <f t="shared" si="11"/>
        <v>-2283.3422017151952</v>
      </c>
      <c r="D160" s="16">
        <f t="shared" si="12"/>
        <v>-1593.1524763791776</v>
      </c>
      <c r="E160" s="16">
        <f>IF(A160 &lt;&gt; "", SUM($C$11:C160), "")</f>
        <v>-229171.48910814183</v>
      </c>
      <c r="F160" s="16">
        <f>IF(A160 &lt;&gt; "", SUM($D$11:D160), "")</f>
        <v>-352302.71260601399</v>
      </c>
      <c r="G160" s="16">
        <f t="shared" si="13"/>
        <v>270828.51089185814</v>
      </c>
    </row>
    <row r="161" spans="1:7" x14ac:dyDescent="0.3">
      <c r="A161" s="14">
        <f t="shared" si="14"/>
        <v>151</v>
      </c>
      <c r="B161" s="15">
        <f t="shared" si="10"/>
        <v>-3876.4946780943728</v>
      </c>
      <c r="C161" s="16">
        <f t="shared" si="11"/>
        <v>-2296.6616978918669</v>
      </c>
      <c r="D161" s="16">
        <f t="shared" si="12"/>
        <v>-1579.8329802025055</v>
      </c>
      <c r="E161" s="16">
        <f>IF(A161 &lt;&gt; "", SUM($C$11:C161), "")</f>
        <v>-231468.15080603369</v>
      </c>
      <c r="F161" s="16">
        <f>IF(A161 &lt;&gt; "", SUM($D$11:D161), "")</f>
        <v>-353882.5455862165</v>
      </c>
      <c r="G161" s="16">
        <f t="shared" si="13"/>
        <v>268531.84919396631</v>
      </c>
    </row>
    <row r="162" spans="1:7" x14ac:dyDescent="0.3">
      <c r="A162" s="14">
        <f t="shared" si="14"/>
        <v>152</v>
      </c>
      <c r="B162" s="15">
        <f t="shared" si="10"/>
        <v>-3876.4946780943728</v>
      </c>
      <c r="C162" s="16">
        <f t="shared" si="11"/>
        <v>-2310.0588911295695</v>
      </c>
      <c r="D162" s="16">
        <f t="shared" si="12"/>
        <v>-1566.4357869648031</v>
      </c>
      <c r="E162" s="16">
        <f>IF(A162 &lt;&gt; "", SUM($C$11:C162), "")</f>
        <v>-233778.20969716326</v>
      </c>
      <c r="F162" s="16">
        <f>IF(A162 &lt;&gt; "", SUM($D$11:D162), "")</f>
        <v>-355448.98137318128</v>
      </c>
      <c r="G162" s="16">
        <f t="shared" si="13"/>
        <v>266221.79030283674</v>
      </c>
    </row>
    <row r="163" spans="1:7" x14ac:dyDescent="0.3">
      <c r="A163" s="14">
        <f t="shared" si="14"/>
        <v>153</v>
      </c>
      <c r="B163" s="15">
        <f t="shared" si="10"/>
        <v>-3876.4946780943728</v>
      </c>
      <c r="C163" s="16">
        <f t="shared" si="11"/>
        <v>-2323.5342346611587</v>
      </c>
      <c r="D163" s="16">
        <f t="shared" si="12"/>
        <v>-1552.9604434332143</v>
      </c>
      <c r="E163" s="16">
        <f>IF(A163 &lt;&gt; "", SUM($C$11:C163), "")</f>
        <v>-236101.74393182443</v>
      </c>
      <c r="F163" s="16">
        <f>IF(A163 &lt;&gt; "", SUM($D$11:D163), "")</f>
        <v>-357001.94181661448</v>
      </c>
      <c r="G163" s="16">
        <f t="shared" si="13"/>
        <v>263898.25606817554</v>
      </c>
    </row>
    <row r="164" spans="1:7" x14ac:dyDescent="0.3">
      <c r="A164" s="14">
        <f t="shared" si="14"/>
        <v>154</v>
      </c>
      <c r="B164" s="15">
        <f t="shared" si="10"/>
        <v>-3876.4946780943728</v>
      </c>
      <c r="C164" s="16">
        <f t="shared" si="11"/>
        <v>-2337.0881843633488</v>
      </c>
      <c r="D164" s="16">
        <f t="shared" si="12"/>
        <v>-1539.4064937310241</v>
      </c>
      <c r="E164" s="16">
        <f>IF(A164 &lt;&gt; "", SUM($C$11:C164), "")</f>
        <v>-238438.83211618778</v>
      </c>
      <c r="F164" s="16">
        <f>IF(A164 &lt;&gt; "", SUM($D$11:D164), "")</f>
        <v>-358541.34831034549</v>
      </c>
      <c r="G164" s="16">
        <f t="shared" si="13"/>
        <v>261561.16788381222</v>
      </c>
    </row>
    <row r="165" spans="1:7" x14ac:dyDescent="0.3">
      <c r="A165" s="14">
        <f t="shared" si="14"/>
        <v>155</v>
      </c>
      <c r="B165" s="15">
        <f t="shared" si="10"/>
        <v>-3876.4946780943728</v>
      </c>
      <c r="C165" s="16">
        <f t="shared" si="11"/>
        <v>-2350.7211987721353</v>
      </c>
      <c r="D165" s="16">
        <f t="shared" si="12"/>
        <v>-1525.7734793222376</v>
      </c>
      <c r="E165" s="16">
        <f>IF(A165 &lt;&gt; "", SUM($C$11:C165), "")</f>
        <v>-240789.55331495992</v>
      </c>
      <c r="F165" s="16">
        <f>IF(A165 &lt;&gt; "", SUM($D$11:D165), "")</f>
        <v>-360067.12178966776</v>
      </c>
      <c r="G165" s="16">
        <f t="shared" si="13"/>
        <v>259210.44668504008</v>
      </c>
    </row>
    <row r="166" spans="1:7" x14ac:dyDescent="0.3">
      <c r="A166" s="14">
        <f t="shared" si="14"/>
        <v>156</v>
      </c>
      <c r="B166" s="15">
        <f t="shared" si="10"/>
        <v>-3876.4946780943728</v>
      </c>
      <c r="C166" s="16">
        <f t="shared" si="11"/>
        <v>-2364.4337390983055</v>
      </c>
      <c r="D166" s="16">
        <f t="shared" si="12"/>
        <v>-1512.0609389960671</v>
      </c>
      <c r="E166" s="16">
        <f>IF(A166 &lt;&gt; "", SUM($C$11:C166), "")</f>
        <v>-243153.98705405823</v>
      </c>
      <c r="F166" s="16">
        <f>IF(A166 &lt;&gt; "", SUM($D$11:D166), "")</f>
        <v>-361579.18272866384</v>
      </c>
      <c r="G166" s="16">
        <f t="shared" si="13"/>
        <v>256846.01294594177</v>
      </c>
    </row>
    <row r="167" spans="1:7" x14ac:dyDescent="0.3">
      <c r="A167" s="14">
        <f t="shared" si="14"/>
        <v>157</v>
      </c>
      <c r="B167" s="15">
        <f t="shared" si="10"/>
        <v>-3876.4946780943728</v>
      </c>
      <c r="C167" s="16">
        <f t="shared" si="11"/>
        <v>-2378.2262692430463</v>
      </c>
      <c r="D167" s="16">
        <f t="shared" si="12"/>
        <v>-1498.268408851327</v>
      </c>
      <c r="E167" s="16">
        <f>IF(A167 &lt;&gt; "", SUM($C$11:C167), "")</f>
        <v>-245532.21332330129</v>
      </c>
      <c r="F167" s="16">
        <f>IF(A167 &lt;&gt; "", SUM($D$11:D167), "")</f>
        <v>-363077.45113751519</v>
      </c>
      <c r="G167" s="16">
        <f t="shared" si="13"/>
        <v>254467.78667669871</v>
      </c>
    </row>
    <row r="168" spans="1:7" x14ac:dyDescent="0.3">
      <c r="A168" s="14">
        <f t="shared" si="14"/>
        <v>158</v>
      </c>
      <c r="B168" s="15">
        <f t="shared" si="10"/>
        <v>-3876.4946780943728</v>
      </c>
      <c r="C168" s="16">
        <f t="shared" si="11"/>
        <v>-2392.0992558136304</v>
      </c>
      <c r="D168" s="16">
        <f t="shared" si="12"/>
        <v>-1484.3954222807427</v>
      </c>
      <c r="E168" s="16">
        <f>IF(A168 &lt;&gt; "", SUM($C$11:C168), "")</f>
        <v>-247924.31257911492</v>
      </c>
      <c r="F168" s="16">
        <f>IF(A168 &lt;&gt; "", SUM($D$11:D168), "")</f>
        <v>-364561.84655979596</v>
      </c>
      <c r="G168" s="16">
        <f t="shared" si="13"/>
        <v>252075.68742088508</v>
      </c>
    </row>
    <row r="169" spans="1:7" x14ac:dyDescent="0.3">
      <c r="A169" s="14">
        <f t="shared" si="14"/>
        <v>159</v>
      </c>
      <c r="B169" s="15">
        <f t="shared" si="10"/>
        <v>-3876.4946780943728</v>
      </c>
      <c r="C169" s="16">
        <f t="shared" si="11"/>
        <v>-2406.0531681392104</v>
      </c>
      <c r="D169" s="16">
        <f t="shared" si="12"/>
        <v>-1470.4415099551629</v>
      </c>
      <c r="E169" s="16">
        <f>IF(A169 &lt;&gt; "", SUM($C$11:C169), "")</f>
        <v>-250330.36574725414</v>
      </c>
      <c r="F169" s="16">
        <f>IF(A169 &lt;&gt; "", SUM($D$11:D169), "")</f>
        <v>-366032.28806975111</v>
      </c>
      <c r="G169" s="16">
        <f t="shared" si="13"/>
        <v>249669.63425274586</v>
      </c>
    </row>
    <row r="170" spans="1:7" x14ac:dyDescent="0.3">
      <c r="A170" s="14">
        <f t="shared" si="14"/>
        <v>160</v>
      </c>
      <c r="B170" s="15">
        <f t="shared" si="10"/>
        <v>-3876.4946780943728</v>
      </c>
      <c r="C170" s="16">
        <f t="shared" si="11"/>
        <v>-2420.0884782866883</v>
      </c>
      <c r="D170" s="16">
        <f t="shared" si="12"/>
        <v>-1456.4061998076841</v>
      </c>
      <c r="E170" s="16">
        <f>IF(A170 &lt;&gt; "", SUM($C$11:C170), "")</f>
        <v>-252750.45422554083</v>
      </c>
      <c r="F170" s="16">
        <f>IF(A170 &lt;&gt; "", SUM($D$11:D170), "")</f>
        <v>-367488.69426955882</v>
      </c>
      <c r="G170" s="16">
        <f t="shared" si="13"/>
        <v>247249.54577445917</v>
      </c>
    </row>
    <row r="171" spans="1:7" x14ac:dyDescent="0.3">
      <c r="A171" s="14">
        <f t="shared" si="14"/>
        <v>161</v>
      </c>
      <c r="B171" s="15">
        <f t="shared" si="10"/>
        <v>-3876.4946780943728</v>
      </c>
      <c r="C171" s="16">
        <f t="shared" si="11"/>
        <v>-2434.205661076694</v>
      </c>
      <c r="D171" s="16">
        <f t="shared" si="12"/>
        <v>-1442.2890170176786</v>
      </c>
      <c r="E171" s="16">
        <f>IF(A171 &lt;&gt; "", SUM($C$11:C171), "")</f>
        <v>-255184.65988661753</v>
      </c>
      <c r="F171" s="16">
        <f>IF(A171 &lt;&gt; "", SUM($D$11:D171), "")</f>
        <v>-368930.98328657652</v>
      </c>
      <c r="G171" s="16">
        <f t="shared" si="13"/>
        <v>244815.34011338247</v>
      </c>
    </row>
    <row r="172" spans="1:7" x14ac:dyDescent="0.3">
      <c r="A172" s="14">
        <f t="shared" si="14"/>
        <v>162</v>
      </c>
      <c r="B172" s="15">
        <f t="shared" si="10"/>
        <v>-3876.4946780943728</v>
      </c>
      <c r="C172" s="16">
        <f t="shared" si="11"/>
        <v>-2448.4051940996414</v>
      </c>
      <c r="D172" s="16">
        <f t="shared" si="12"/>
        <v>-1428.0894839947312</v>
      </c>
      <c r="E172" s="16">
        <f>IF(A172 &lt;&gt; "", SUM($C$11:C172), "")</f>
        <v>-257633.06508071718</v>
      </c>
      <c r="F172" s="16">
        <f>IF(A172 &lt;&gt; "", SUM($D$11:D172), "")</f>
        <v>-370359.07277057128</v>
      </c>
      <c r="G172" s="16">
        <f t="shared" si="13"/>
        <v>242366.93491928282</v>
      </c>
    </row>
    <row r="173" spans="1:7" x14ac:dyDescent="0.3">
      <c r="A173" s="14">
        <f t="shared" si="14"/>
        <v>163</v>
      </c>
      <c r="B173" s="15">
        <f t="shared" si="10"/>
        <v>-3876.4946780943728</v>
      </c>
      <c r="C173" s="16">
        <f t="shared" si="11"/>
        <v>-2462.6875577318897</v>
      </c>
      <c r="D173" s="16">
        <f t="shared" si="12"/>
        <v>-1413.8071203624831</v>
      </c>
      <c r="E173" s="16">
        <f>IF(A173 &lt;&gt; "", SUM($C$11:C173), "")</f>
        <v>-260095.75263844908</v>
      </c>
      <c r="F173" s="16">
        <f>IF(A173 &lt;&gt; "", SUM($D$11:D173), "")</f>
        <v>-371772.87989093375</v>
      </c>
      <c r="G173" s="16">
        <f t="shared" si="13"/>
        <v>239904.24736155092</v>
      </c>
    </row>
    <row r="174" spans="1:7" x14ac:dyDescent="0.3">
      <c r="A174" s="14">
        <f t="shared" si="14"/>
        <v>164</v>
      </c>
      <c r="B174" s="15">
        <f t="shared" si="10"/>
        <v>-3876.4946780943728</v>
      </c>
      <c r="C174" s="16">
        <f t="shared" si="11"/>
        <v>-2477.0532351519923</v>
      </c>
      <c r="D174" s="16">
        <f t="shared" si="12"/>
        <v>-1399.4414429423805</v>
      </c>
      <c r="E174" s="16">
        <f>IF(A174 &lt;&gt; "", SUM($C$11:C174), "")</f>
        <v>-262572.80587360106</v>
      </c>
      <c r="F174" s="16">
        <f>IF(A174 &lt;&gt; "", SUM($D$11:D174), "")</f>
        <v>-373172.32133387611</v>
      </c>
      <c r="G174" s="16">
        <f t="shared" si="13"/>
        <v>237427.19412639894</v>
      </c>
    </row>
    <row r="175" spans="1:7" x14ac:dyDescent="0.3">
      <c r="A175" s="14">
        <f t="shared" si="14"/>
        <v>165</v>
      </c>
      <c r="B175" s="15">
        <f t="shared" si="10"/>
        <v>-3876.4946780943728</v>
      </c>
      <c r="C175" s="16">
        <f t="shared" si="11"/>
        <v>-2491.5027123570458</v>
      </c>
      <c r="D175" s="16">
        <f t="shared" si="12"/>
        <v>-1384.9919657373271</v>
      </c>
      <c r="E175" s="16">
        <f>IF(A175 &lt;&gt; "", SUM($C$11:C175), "")</f>
        <v>-265064.30858595809</v>
      </c>
      <c r="F175" s="16">
        <f>IF(A175 &lt;&gt; "", SUM($D$11:D175), "")</f>
        <v>-374557.31329961342</v>
      </c>
      <c r="G175" s="16">
        <f t="shared" si="13"/>
        <v>234935.69141404191</v>
      </c>
    </row>
    <row r="176" spans="1:7" x14ac:dyDescent="0.3">
      <c r="A176" s="14">
        <f t="shared" si="14"/>
        <v>166</v>
      </c>
      <c r="B176" s="15">
        <f t="shared" si="10"/>
        <v>-3876.4946780943728</v>
      </c>
      <c r="C176" s="16">
        <f t="shared" si="11"/>
        <v>-2506.0364781791282</v>
      </c>
      <c r="D176" s="16">
        <f t="shared" si="12"/>
        <v>-1370.4581999152444</v>
      </c>
      <c r="E176" s="16">
        <f>IF(A176 &lt;&gt; "", SUM($C$11:C176), "")</f>
        <v>-267570.34506413719</v>
      </c>
      <c r="F176" s="16">
        <f>IF(A176 &lt;&gt; "", SUM($D$11:D176), "")</f>
        <v>-375927.77149952867</v>
      </c>
      <c r="G176" s="16">
        <f t="shared" si="13"/>
        <v>232429.65493586281</v>
      </c>
    </row>
    <row r="177" spans="1:7" x14ac:dyDescent="0.3">
      <c r="A177" s="14">
        <f t="shared" si="14"/>
        <v>167</v>
      </c>
      <c r="B177" s="15">
        <f t="shared" si="10"/>
        <v>-3876.4946780943728</v>
      </c>
      <c r="C177" s="16">
        <f t="shared" si="11"/>
        <v>-2520.6550243018401</v>
      </c>
      <c r="D177" s="16">
        <f t="shared" si="12"/>
        <v>-1355.839653792533</v>
      </c>
      <c r="E177" s="16">
        <f>IF(A177 &lt;&gt; "", SUM($C$11:C177), "")</f>
        <v>-270091.00008843903</v>
      </c>
      <c r="F177" s="16">
        <f>IF(A177 &lt;&gt; "", SUM($D$11:D177), "")</f>
        <v>-377283.61115332122</v>
      </c>
      <c r="G177" s="16">
        <f t="shared" si="13"/>
        <v>229908.99991156097</v>
      </c>
    </row>
    <row r="178" spans="1:7" x14ac:dyDescent="0.3">
      <c r="A178" s="14">
        <f t="shared" si="14"/>
        <v>168</v>
      </c>
      <c r="B178" s="15">
        <f t="shared" si="10"/>
        <v>-3876.4946780943728</v>
      </c>
      <c r="C178" s="16">
        <f t="shared" si="11"/>
        <v>-2535.3588452769336</v>
      </c>
      <c r="D178" s="16">
        <f t="shared" si="12"/>
        <v>-1341.1358328174388</v>
      </c>
      <c r="E178" s="16">
        <f>IF(A178 &lt;&gt; "", SUM($C$11:C178), "")</f>
        <v>-272626.35893371596</v>
      </c>
      <c r="F178" s="16">
        <f>IF(A178 &lt;&gt; "", SUM($D$11:D178), "")</f>
        <v>-378624.74698613863</v>
      </c>
      <c r="G178" s="16">
        <f t="shared" si="13"/>
        <v>227373.64106628404</v>
      </c>
    </row>
    <row r="179" spans="1:7" x14ac:dyDescent="0.3">
      <c r="A179" s="14">
        <f t="shared" si="14"/>
        <v>169</v>
      </c>
      <c r="B179" s="15">
        <f t="shared" si="10"/>
        <v>-3876.4946780943728</v>
      </c>
      <c r="C179" s="16">
        <f t="shared" si="11"/>
        <v>-2550.1484385410495</v>
      </c>
      <c r="D179" s="16">
        <f t="shared" si="12"/>
        <v>-1326.3462395533234</v>
      </c>
      <c r="E179" s="16">
        <f>IF(A179 &lt;&gt; "", SUM($C$11:C179), "")</f>
        <v>-275176.50737225701</v>
      </c>
      <c r="F179" s="16">
        <f>IF(A179 &lt;&gt; "", SUM($D$11:D179), "")</f>
        <v>-379951.09322569193</v>
      </c>
      <c r="G179" s="16">
        <f t="shared" si="13"/>
        <v>224823.49262774299</v>
      </c>
    </row>
    <row r="180" spans="1:7" x14ac:dyDescent="0.3">
      <c r="A180" s="14">
        <f t="shared" si="14"/>
        <v>170</v>
      </c>
      <c r="B180" s="15">
        <f t="shared" si="10"/>
        <v>-3876.4946780943728</v>
      </c>
      <c r="C180" s="16">
        <f t="shared" si="11"/>
        <v>-2565.0243044325389</v>
      </c>
      <c r="D180" s="16">
        <f t="shared" si="12"/>
        <v>-1311.4703736618339</v>
      </c>
      <c r="E180" s="16">
        <f>IF(A180 &lt;&gt; "", SUM($C$11:C180), "")</f>
        <v>-277741.53167668957</v>
      </c>
      <c r="F180" s="16">
        <f>IF(A180 &lt;&gt; "", SUM($D$11:D180), "")</f>
        <v>-381262.56359935377</v>
      </c>
      <c r="G180" s="16">
        <f t="shared" si="13"/>
        <v>222258.46832331043</v>
      </c>
    </row>
    <row r="181" spans="1:7" x14ac:dyDescent="0.3">
      <c r="A181" s="14">
        <f t="shared" si="14"/>
        <v>171</v>
      </c>
      <c r="B181" s="15">
        <f t="shared" si="10"/>
        <v>-3876.4946780943728</v>
      </c>
      <c r="C181" s="16">
        <f t="shared" si="11"/>
        <v>-2579.9869462083952</v>
      </c>
      <c r="D181" s="16">
        <f t="shared" si="12"/>
        <v>-1296.5077318859776</v>
      </c>
      <c r="E181" s="16">
        <f>IF(A181 &lt;&gt; "", SUM($C$11:C181), "")</f>
        <v>-280321.51862289797</v>
      </c>
      <c r="F181" s="16">
        <f>IF(A181 &lt;&gt; "", SUM($D$11:D181), "")</f>
        <v>-382559.07133123977</v>
      </c>
      <c r="G181" s="16">
        <f t="shared" si="13"/>
        <v>219678.48137710203</v>
      </c>
    </row>
    <row r="182" spans="1:7" x14ac:dyDescent="0.3">
      <c r="A182" s="14">
        <f t="shared" si="14"/>
        <v>172</v>
      </c>
      <c r="B182" s="15">
        <f t="shared" si="10"/>
        <v>-3876.4946780943728</v>
      </c>
      <c r="C182" s="16">
        <f t="shared" si="11"/>
        <v>-2595.0368700612776</v>
      </c>
      <c r="D182" s="16">
        <f t="shared" si="12"/>
        <v>-1281.4578080330955</v>
      </c>
      <c r="E182" s="16">
        <f>IF(A182 &lt;&gt; "", SUM($C$11:C182), "")</f>
        <v>-282916.55549295928</v>
      </c>
      <c r="F182" s="16">
        <f>IF(A182 &lt;&gt; "", SUM($D$11:D182), "")</f>
        <v>-383840.52913927287</v>
      </c>
      <c r="G182" s="16">
        <f t="shared" si="13"/>
        <v>217083.44450704072</v>
      </c>
    </row>
    <row r="183" spans="1:7" x14ac:dyDescent="0.3">
      <c r="A183" s="14">
        <f t="shared" si="14"/>
        <v>173</v>
      </c>
      <c r="B183" s="15">
        <f t="shared" si="10"/>
        <v>-3876.4946780943728</v>
      </c>
      <c r="C183" s="16">
        <f t="shared" si="11"/>
        <v>-2610.174585136635</v>
      </c>
      <c r="D183" s="16">
        <f t="shared" si="12"/>
        <v>-1266.3200929577376</v>
      </c>
      <c r="E183" s="16">
        <f>IF(A183 &lt;&gt; "", SUM($C$11:C183), "")</f>
        <v>-285526.73007809592</v>
      </c>
      <c r="F183" s="16">
        <f>IF(A183 &lt;&gt; "", SUM($D$11:D183), "")</f>
        <v>-385106.84923223063</v>
      </c>
      <c r="G183" s="16">
        <f t="shared" si="13"/>
        <v>214473.26992190408</v>
      </c>
    </row>
    <row r="184" spans="1:7" x14ac:dyDescent="0.3">
      <c r="A184" s="14">
        <f t="shared" si="14"/>
        <v>174</v>
      </c>
      <c r="B184" s="15">
        <f t="shared" si="10"/>
        <v>-3876.4946780943728</v>
      </c>
      <c r="C184" s="16">
        <f t="shared" si="11"/>
        <v>-2625.4006035499324</v>
      </c>
      <c r="D184" s="16">
        <f t="shared" si="12"/>
        <v>-1251.0940745444404</v>
      </c>
      <c r="E184" s="16">
        <f>IF(A184 &lt;&gt; "", SUM($C$11:C184), "")</f>
        <v>-288152.13068164582</v>
      </c>
      <c r="F184" s="16">
        <f>IF(A184 &lt;&gt; "", SUM($D$11:D184), "")</f>
        <v>-386357.94330677507</v>
      </c>
      <c r="G184" s="16">
        <f t="shared" si="13"/>
        <v>211847.86931835418</v>
      </c>
    </row>
    <row r="185" spans="1:7" x14ac:dyDescent="0.3">
      <c r="A185" s="14">
        <f t="shared" si="14"/>
        <v>175</v>
      </c>
      <c r="B185" s="15">
        <f t="shared" si="10"/>
        <v>-3876.4946780943728</v>
      </c>
      <c r="C185" s="16">
        <f t="shared" si="11"/>
        <v>-2640.7154404039734</v>
      </c>
      <c r="D185" s="16">
        <f t="shared" si="12"/>
        <v>-1235.7792376903994</v>
      </c>
      <c r="E185" s="16">
        <f>IF(A185 &lt;&gt; "", SUM($C$11:C185), "")</f>
        <v>-290792.84612204978</v>
      </c>
      <c r="F185" s="16">
        <f>IF(A185 &lt;&gt; "", SUM($D$11:D185), "")</f>
        <v>-387593.72254446545</v>
      </c>
      <c r="G185" s="16">
        <f t="shared" si="13"/>
        <v>209207.15387795022</v>
      </c>
    </row>
    <row r="186" spans="1:7" x14ac:dyDescent="0.3">
      <c r="A186" s="14">
        <f t="shared" si="14"/>
        <v>176</v>
      </c>
      <c r="B186" s="15">
        <f t="shared" si="10"/>
        <v>-3876.4946780943728</v>
      </c>
      <c r="C186" s="16">
        <f t="shared" si="11"/>
        <v>-2656.1196138063301</v>
      </c>
      <c r="D186" s="16">
        <f t="shared" si="12"/>
        <v>-1220.3750642880427</v>
      </c>
      <c r="E186" s="16">
        <f>IF(A186 &lt;&gt; "", SUM($C$11:C186), "")</f>
        <v>-293448.96573585609</v>
      </c>
      <c r="F186" s="16">
        <f>IF(A186 &lt;&gt; "", SUM($D$11:D186), "")</f>
        <v>-388814.09760875348</v>
      </c>
      <c r="G186" s="16">
        <f t="shared" si="13"/>
        <v>206551.03426414391</v>
      </c>
    </row>
    <row r="187" spans="1:7" x14ac:dyDescent="0.3">
      <c r="A187" s="14">
        <f t="shared" si="14"/>
        <v>177</v>
      </c>
      <c r="B187" s="15">
        <f t="shared" si="10"/>
        <v>-3876.4946780943728</v>
      </c>
      <c r="C187" s="16">
        <f t="shared" si="11"/>
        <v>-2671.613644886867</v>
      </c>
      <c r="D187" s="16">
        <f t="shared" si="12"/>
        <v>-1204.8810332075061</v>
      </c>
      <c r="E187" s="16">
        <f>IF(A187 &lt;&gt; "", SUM($C$11:C187), "")</f>
        <v>-296120.57938074297</v>
      </c>
      <c r="F187" s="16">
        <f>IF(A187 &lt;&gt; "", SUM($D$11:D187), "")</f>
        <v>-390018.978641961</v>
      </c>
      <c r="G187" s="16">
        <f t="shared" si="13"/>
        <v>203879.42061925703</v>
      </c>
    </row>
    <row r="188" spans="1:7" x14ac:dyDescent="0.3">
      <c r="A188" s="14">
        <f t="shared" si="14"/>
        <v>178</v>
      </c>
      <c r="B188" s="15">
        <f t="shared" si="10"/>
        <v>-3876.4946780943728</v>
      </c>
      <c r="C188" s="16">
        <f t="shared" si="11"/>
        <v>-2687.1980578153734</v>
      </c>
      <c r="D188" s="16">
        <f t="shared" si="12"/>
        <v>-1189.2966202789994</v>
      </c>
      <c r="E188" s="16">
        <f>IF(A188 &lt;&gt; "", SUM($C$11:C188), "")</f>
        <v>-298807.77743855835</v>
      </c>
      <c r="F188" s="16">
        <f>IF(A188 &lt;&gt; "", SUM($D$11:D188), "")</f>
        <v>-391208.27526224003</v>
      </c>
      <c r="G188" s="16">
        <f t="shared" si="13"/>
        <v>201192.22256144165</v>
      </c>
    </row>
    <row r="189" spans="1:7" x14ac:dyDescent="0.3">
      <c r="A189" s="14">
        <f t="shared" si="14"/>
        <v>179</v>
      </c>
      <c r="B189" s="15">
        <f t="shared" si="10"/>
        <v>-3876.4946780943728</v>
      </c>
      <c r="C189" s="16">
        <f t="shared" si="11"/>
        <v>-2702.8733798192966</v>
      </c>
      <c r="D189" s="16">
        <f t="shared" si="12"/>
        <v>-1173.6212982750762</v>
      </c>
      <c r="E189" s="16">
        <f>IF(A189 &lt;&gt; "", SUM($C$11:C189), "")</f>
        <v>-301510.65081837762</v>
      </c>
      <c r="F189" s="16">
        <f>IF(A189 &lt;&gt; "", SUM($D$11:D189), "")</f>
        <v>-392381.8965605151</v>
      </c>
      <c r="G189" s="16">
        <f t="shared" si="13"/>
        <v>198489.34918162238</v>
      </c>
    </row>
    <row r="190" spans="1:7" x14ac:dyDescent="0.3">
      <c r="A190" s="14">
        <f t="shared" si="14"/>
        <v>180</v>
      </c>
      <c r="B190" s="15">
        <f t="shared" si="10"/>
        <v>-3876.4946780943728</v>
      </c>
      <c r="C190" s="16">
        <f t="shared" si="11"/>
        <v>-2718.6401412015757</v>
      </c>
      <c r="D190" s="16">
        <f t="shared" si="12"/>
        <v>-1157.8545368927969</v>
      </c>
      <c r="E190" s="16">
        <f>IF(A190 &lt;&gt; "", SUM($C$11:C190), "")</f>
        <v>-304229.29095957917</v>
      </c>
      <c r="F190" s="16">
        <f>IF(A190 &lt;&gt; "", SUM($D$11:D190), "")</f>
        <v>-393539.75109740789</v>
      </c>
      <c r="G190" s="16">
        <f t="shared" si="13"/>
        <v>195770.70904042083</v>
      </c>
    </row>
    <row r="191" spans="1:7" x14ac:dyDescent="0.3">
      <c r="A191" s="14">
        <f t="shared" si="14"/>
        <v>181</v>
      </c>
      <c r="B191" s="15">
        <f t="shared" si="10"/>
        <v>-3876.4946780943728</v>
      </c>
      <c r="C191" s="16">
        <f t="shared" si="11"/>
        <v>-2734.4988753585849</v>
      </c>
      <c r="D191" s="16">
        <f t="shared" si="12"/>
        <v>-1141.9958027357877</v>
      </c>
      <c r="E191" s="16">
        <f>IF(A191 &lt;&gt; "", SUM($C$11:C191), "")</f>
        <v>-306963.78983493778</v>
      </c>
      <c r="F191" s="16">
        <f>IF(A191 &lt;&gt; "", SUM($D$11:D191), "")</f>
        <v>-394681.74690014368</v>
      </c>
      <c r="G191" s="16">
        <f t="shared" si="13"/>
        <v>193036.21016506222</v>
      </c>
    </row>
    <row r="192" spans="1:7" x14ac:dyDescent="0.3">
      <c r="A192" s="14">
        <f t="shared" si="14"/>
        <v>182</v>
      </c>
      <c r="B192" s="15">
        <f t="shared" si="10"/>
        <v>-3876.4946780943728</v>
      </c>
      <c r="C192" s="16">
        <f t="shared" si="11"/>
        <v>-2750.4501187981764</v>
      </c>
      <c r="D192" s="16">
        <f t="shared" si="12"/>
        <v>-1126.044559296196</v>
      </c>
      <c r="E192" s="16">
        <f>IF(A192 &lt;&gt; "", SUM($C$11:C192), "")</f>
        <v>-309714.23995373596</v>
      </c>
      <c r="F192" s="16">
        <f>IF(A192 &lt;&gt; "", SUM($D$11:D192), "")</f>
        <v>-395807.7914594399</v>
      </c>
      <c r="G192" s="16">
        <f t="shared" si="13"/>
        <v>190285.76004626404</v>
      </c>
    </row>
    <row r="193" spans="1:7" x14ac:dyDescent="0.3">
      <c r="A193" s="14">
        <f t="shared" si="14"/>
        <v>183</v>
      </c>
      <c r="B193" s="15">
        <f t="shared" si="10"/>
        <v>-3876.4946780943728</v>
      </c>
      <c r="C193" s="16">
        <f t="shared" si="11"/>
        <v>-2766.4944111578329</v>
      </c>
      <c r="D193" s="16">
        <f t="shared" si="12"/>
        <v>-1110.0002669365399</v>
      </c>
      <c r="E193" s="16">
        <f>IF(A193 &lt;&gt; "", SUM($C$11:C193), "")</f>
        <v>-312480.73436489381</v>
      </c>
      <c r="F193" s="16">
        <f>IF(A193 &lt;&gt; "", SUM($D$11:D193), "")</f>
        <v>-396917.79172637645</v>
      </c>
      <c r="G193" s="16">
        <f t="shared" si="13"/>
        <v>187519.26563510619</v>
      </c>
    </row>
    <row r="194" spans="1:7" x14ac:dyDescent="0.3">
      <c r="A194" s="14">
        <f t="shared" si="14"/>
        <v>184</v>
      </c>
      <c r="B194" s="15">
        <f t="shared" si="10"/>
        <v>-3876.4946780943728</v>
      </c>
      <c r="C194" s="16">
        <f t="shared" si="11"/>
        <v>-2782.6322952229202</v>
      </c>
      <c r="D194" s="16">
        <f t="shared" si="12"/>
        <v>-1093.8623828714526</v>
      </c>
      <c r="E194" s="16">
        <f>IF(A194 &lt;&gt; "", SUM($C$11:C194), "")</f>
        <v>-315263.36666011671</v>
      </c>
      <c r="F194" s="16">
        <f>IF(A194 &lt;&gt; "", SUM($D$11:D194), "")</f>
        <v>-398011.6541092479</v>
      </c>
      <c r="G194" s="16">
        <f t="shared" si="13"/>
        <v>184736.63333988329</v>
      </c>
    </row>
    <row r="195" spans="1:7" x14ac:dyDescent="0.3">
      <c r="A195" s="14">
        <f t="shared" si="14"/>
        <v>185</v>
      </c>
      <c r="B195" s="15">
        <f t="shared" si="10"/>
        <v>-3876.4946780943728</v>
      </c>
      <c r="C195" s="16">
        <f t="shared" si="11"/>
        <v>-2798.8643169450538</v>
      </c>
      <c r="D195" s="16">
        <f t="shared" si="12"/>
        <v>-1077.630361149319</v>
      </c>
      <c r="E195" s="16">
        <f>IF(A195 &lt;&gt; "", SUM($C$11:C195), "")</f>
        <v>-318062.23097706179</v>
      </c>
      <c r="F195" s="16">
        <f>IF(A195 &lt;&gt; "", SUM($D$11:D195), "")</f>
        <v>-399089.28447039722</v>
      </c>
      <c r="G195" s="16">
        <f t="shared" si="13"/>
        <v>181937.76902293821</v>
      </c>
    </row>
    <row r="196" spans="1:7" x14ac:dyDescent="0.3">
      <c r="A196" s="14">
        <f t="shared" si="14"/>
        <v>186</v>
      </c>
      <c r="B196" s="15">
        <f t="shared" si="10"/>
        <v>-3876.4946780943728</v>
      </c>
      <c r="C196" s="16">
        <f t="shared" si="11"/>
        <v>-2815.1910254605664</v>
      </c>
      <c r="D196" s="16">
        <f t="shared" si="12"/>
        <v>-1061.3036526338062</v>
      </c>
      <c r="E196" s="16">
        <f>IF(A196 &lt;&gt; "", SUM($C$11:C196), "")</f>
        <v>-320877.42200252233</v>
      </c>
      <c r="F196" s="16">
        <f>IF(A196 &lt;&gt; "", SUM($D$11:D196), "")</f>
        <v>-400150.58812303102</v>
      </c>
      <c r="G196" s="16">
        <f t="shared" si="13"/>
        <v>179122.57799747767</v>
      </c>
    </row>
    <row r="197" spans="1:7" x14ac:dyDescent="0.3">
      <c r="A197" s="14">
        <f t="shared" si="14"/>
        <v>187</v>
      </c>
      <c r="B197" s="15">
        <f t="shared" si="10"/>
        <v>-3876.4946780943728</v>
      </c>
      <c r="C197" s="16">
        <f t="shared" si="11"/>
        <v>-2831.6129731090869</v>
      </c>
      <c r="D197" s="16">
        <f t="shared" si="12"/>
        <v>-1044.881704985286</v>
      </c>
      <c r="E197" s="16">
        <f>IF(A197 &lt;&gt; "", SUM($C$11:C197), "")</f>
        <v>-323709.0349756314</v>
      </c>
      <c r="F197" s="16">
        <f>IF(A197 &lt;&gt; "", SUM($D$11:D197), "")</f>
        <v>-401195.4698280163</v>
      </c>
      <c r="G197" s="16">
        <f t="shared" si="13"/>
        <v>176290.9650243686</v>
      </c>
    </row>
    <row r="198" spans="1:7" x14ac:dyDescent="0.3">
      <c r="A198" s="14">
        <f t="shared" si="14"/>
        <v>188</v>
      </c>
      <c r="B198" s="15">
        <f t="shared" si="10"/>
        <v>-3876.4946780943728</v>
      </c>
      <c r="C198" s="16">
        <f t="shared" si="11"/>
        <v>-2848.1307154522228</v>
      </c>
      <c r="D198" s="16">
        <f t="shared" si="12"/>
        <v>-1028.3639626421498</v>
      </c>
      <c r="E198" s="16">
        <f>IF(A198 &lt;&gt; "", SUM($C$11:C198), "")</f>
        <v>-326557.16569108365</v>
      </c>
      <c r="F198" s="16">
        <f>IF(A198 &lt;&gt; "", SUM($D$11:D198), "")</f>
        <v>-402223.83379065845</v>
      </c>
      <c r="G198" s="16">
        <f t="shared" si="13"/>
        <v>173442.83430891635</v>
      </c>
    </row>
    <row r="199" spans="1:7" x14ac:dyDescent="0.3">
      <c r="A199" s="14">
        <f t="shared" si="14"/>
        <v>189</v>
      </c>
      <c r="B199" s="15">
        <f t="shared" si="10"/>
        <v>-3876.4946780943728</v>
      </c>
      <c r="C199" s="16">
        <f t="shared" si="11"/>
        <v>-2864.7448112923607</v>
      </c>
      <c r="D199" s="16">
        <f t="shared" si="12"/>
        <v>-1011.749866802012</v>
      </c>
      <c r="E199" s="16">
        <f>IF(A199 &lt;&gt; "", SUM($C$11:C199), "")</f>
        <v>-329421.91050237603</v>
      </c>
      <c r="F199" s="16">
        <f>IF(A199 &lt;&gt; "", SUM($D$11:D199), "")</f>
        <v>-403235.58365746046</v>
      </c>
      <c r="G199" s="16">
        <f t="shared" si="13"/>
        <v>170578.08949762397</v>
      </c>
    </row>
    <row r="200" spans="1:7" x14ac:dyDescent="0.3">
      <c r="A200" s="14">
        <f t="shared" si="14"/>
        <v>190</v>
      </c>
      <c r="B200" s="15">
        <f t="shared" si="10"/>
        <v>-3876.4946780943728</v>
      </c>
      <c r="C200" s="16">
        <f t="shared" si="11"/>
        <v>-2881.4558226915665</v>
      </c>
      <c r="D200" s="16">
        <f t="shared" si="12"/>
        <v>-995.03885540280635</v>
      </c>
      <c r="E200" s="16">
        <f>IF(A200 &lt;&gt; "", SUM($C$11:C200), "")</f>
        <v>-332303.36632506759</v>
      </c>
      <c r="F200" s="16">
        <f>IF(A200 &lt;&gt; "", SUM($D$11:D200), "")</f>
        <v>-404230.62251286325</v>
      </c>
      <c r="G200" s="16">
        <f t="shared" si="13"/>
        <v>167696.63367493241</v>
      </c>
    </row>
    <row r="201" spans="1:7" x14ac:dyDescent="0.3">
      <c r="A201" s="14">
        <f t="shared" si="14"/>
        <v>191</v>
      </c>
      <c r="B201" s="15">
        <f t="shared" si="10"/>
        <v>-3876.4946780943728</v>
      </c>
      <c r="C201" s="16">
        <f t="shared" si="11"/>
        <v>-2898.2643149906007</v>
      </c>
      <c r="D201" s="16">
        <f t="shared" si="12"/>
        <v>-978.23036310377222</v>
      </c>
      <c r="E201" s="16">
        <f>IF(A201 &lt;&gt; "", SUM($C$11:C201), "")</f>
        <v>-335201.6306400582</v>
      </c>
      <c r="F201" s="16">
        <f>IF(A201 &lt;&gt; "", SUM($D$11:D201), "")</f>
        <v>-405208.85287596704</v>
      </c>
      <c r="G201" s="16">
        <f t="shared" si="13"/>
        <v>164798.3693599418</v>
      </c>
    </row>
    <row r="202" spans="1:7" x14ac:dyDescent="0.3">
      <c r="A202" s="14">
        <f t="shared" si="14"/>
        <v>192</v>
      </c>
      <c r="B202" s="15">
        <f t="shared" si="10"/>
        <v>-3876.4946780943728</v>
      </c>
      <c r="C202" s="16">
        <f t="shared" si="11"/>
        <v>-2915.1708568280455</v>
      </c>
      <c r="D202" s="16">
        <f t="shared" si="12"/>
        <v>-961.32382126632706</v>
      </c>
      <c r="E202" s="16">
        <f>IF(A202 &lt;&gt; "", SUM($C$11:C202), "")</f>
        <v>-338116.80149688624</v>
      </c>
      <c r="F202" s="16">
        <f>IF(A202 &lt;&gt; "", SUM($D$11:D202), "")</f>
        <v>-406170.17669723334</v>
      </c>
      <c r="G202" s="16">
        <f t="shared" si="13"/>
        <v>161883.19850311376</v>
      </c>
    </row>
    <row r="203" spans="1:7" x14ac:dyDescent="0.3">
      <c r="A203" s="14">
        <f t="shared" si="14"/>
        <v>193</v>
      </c>
      <c r="B203" s="15">
        <f t="shared" si="10"/>
        <v>-3876.4946780943728</v>
      </c>
      <c r="C203" s="16">
        <f t="shared" si="11"/>
        <v>-2932.176020159543</v>
      </c>
      <c r="D203" s="16">
        <f t="shared" si="12"/>
        <v>-944.31865793483018</v>
      </c>
      <c r="E203" s="16">
        <f>IF(A203 &lt;&gt; "", SUM($C$11:C203), "")</f>
        <v>-341048.9775170458</v>
      </c>
      <c r="F203" s="16">
        <f>IF(A203 &lt;&gt; "", SUM($D$11:D203), "")</f>
        <v>-407114.49535516818</v>
      </c>
      <c r="G203" s="16">
        <f t="shared" si="13"/>
        <v>158951.0224829542</v>
      </c>
    </row>
    <row r="204" spans="1:7" x14ac:dyDescent="0.3">
      <c r="A204" s="14">
        <f t="shared" si="14"/>
        <v>194</v>
      </c>
      <c r="B204" s="15">
        <f t="shared" ref="B204:B267" si="15">IF(A204 &lt;&gt; "", PMT($E$5, $E$6, $C$5, $C$6, $C$7), "")</f>
        <v>-3876.4946780943728</v>
      </c>
      <c r="C204" s="16">
        <f t="shared" ref="C204:C267" si="16">IF(A204 &lt;&gt; "", PPMT($E$5, A204, $E$6, $C$5, -$C$6, $C$7), "")</f>
        <v>-2949.28038027714</v>
      </c>
      <c r="D204" s="16">
        <f t="shared" ref="D204:D267" si="17">IF(A204 &lt;&gt; "", IPMT($E$5, A204, $E$6, $C$5, -$C$6, $C$7), "")</f>
        <v>-927.21429781723282</v>
      </c>
      <c r="E204" s="16">
        <f>IF(A204 &lt;&gt; "", SUM($C$11:C204), "")</f>
        <v>-343998.25789732294</v>
      </c>
      <c r="F204" s="16">
        <f>IF(A204 &lt;&gt; "", SUM($D$11:D204), "")</f>
        <v>-408041.70965298539</v>
      </c>
      <c r="G204" s="16">
        <f t="shared" ref="G204:G267" si="18">IF(A204 &lt;&gt; "", $C$5 + E204, "")</f>
        <v>156001.74210267706</v>
      </c>
    </row>
    <row r="205" spans="1:7" x14ac:dyDescent="0.3">
      <c r="A205" s="14">
        <f t="shared" ref="A205:A268" si="19">IF(A204 &lt; $E$6, A204 + 1, "")</f>
        <v>195</v>
      </c>
      <c r="B205" s="15">
        <f t="shared" si="15"/>
        <v>-3876.4946780943728</v>
      </c>
      <c r="C205" s="16">
        <f t="shared" si="16"/>
        <v>-2966.4845158287567</v>
      </c>
      <c r="D205" s="16">
        <f t="shared" si="17"/>
        <v>-910.01016226561626</v>
      </c>
      <c r="E205" s="16">
        <f>IF(A205 &lt;&gt; "", SUM($C$11:C205), "")</f>
        <v>-346964.74241315172</v>
      </c>
      <c r="F205" s="16">
        <f>IF(A205 &lt;&gt; "", SUM($D$11:D205), "")</f>
        <v>-408951.71981525101</v>
      </c>
      <c r="G205" s="16">
        <f t="shared" si="18"/>
        <v>153035.25758684828</v>
      </c>
    </row>
    <row r="206" spans="1:7" x14ac:dyDescent="0.3">
      <c r="A206" s="14">
        <f t="shared" si="19"/>
        <v>196</v>
      </c>
      <c r="B206" s="15">
        <f t="shared" si="15"/>
        <v>-3876.4946780943728</v>
      </c>
      <c r="C206" s="16">
        <f t="shared" si="16"/>
        <v>-2983.789008837758</v>
      </c>
      <c r="D206" s="16">
        <f t="shared" si="17"/>
        <v>-892.70566925661524</v>
      </c>
      <c r="E206" s="16">
        <f>IF(A206 &lt;&gt; "", SUM($C$11:C206), "")</f>
        <v>-349948.53142198949</v>
      </c>
      <c r="F206" s="16">
        <f>IF(A206 &lt;&gt; "", SUM($D$11:D206), "")</f>
        <v>-409844.42548450764</v>
      </c>
      <c r="G206" s="16">
        <f t="shared" si="18"/>
        <v>150051.46857801051</v>
      </c>
    </row>
    <row r="207" spans="1:7" x14ac:dyDescent="0.3">
      <c r="A207" s="14">
        <f t="shared" si="19"/>
        <v>197</v>
      </c>
      <c r="B207" s="15">
        <f t="shared" si="15"/>
        <v>-3876.4946780943728</v>
      </c>
      <c r="C207" s="16">
        <f t="shared" si="16"/>
        <v>-3001.1944447226447</v>
      </c>
      <c r="D207" s="16">
        <f t="shared" si="17"/>
        <v>-875.30023337172815</v>
      </c>
      <c r="E207" s="16">
        <f>IF(A207 &lt;&gt; "", SUM($C$11:C207), "")</f>
        <v>-352949.72586671216</v>
      </c>
      <c r="F207" s="16">
        <f>IF(A207 &lt;&gt; "", SUM($D$11:D207), "")</f>
        <v>-410719.72571787937</v>
      </c>
      <c r="G207" s="16">
        <f t="shared" si="18"/>
        <v>147050.27413328784</v>
      </c>
    </row>
    <row r="208" spans="1:7" x14ac:dyDescent="0.3">
      <c r="A208" s="14">
        <f t="shared" si="19"/>
        <v>198</v>
      </c>
      <c r="B208" s="15">
        <f t="shared" si="15"/>
        <v>-3876.4946780943728</v>
      </c>
      <c r="C208" s="16">
        <f t="shared" si="16"/>
        <v>-3018.7014123168606</v>
      </c>
      <c r="D208" s="16">
        <f t="shared" si="17"/>
        <v>-857.79326577751272</v>
      </c>
      <c r="E208" s="16">
        <f>IF(A208 &lt;&gt; "", SUM($C$11:C208), "")</f>
        <v>-355968.42727902904</v>
      </c>
      <c r="F208" s="16">
        <f>IF(A208 &lt;&gt; "", SUM($D$11:D208), "")</f>
        <v>-411577.51898365689</v>
      </c>
      <c r="G208" s="16">
        <f t="shared" si="18"/>
        <v>144031.57272097096</v>
      </c>
    </row>
    <row r="209" spans="1:7" x14ac:dyDescent="0.3">
      <c r="A209" s="14">
        <f t="shared" si="19"/>
        <v>199</v>
      </c>
      <c r="B209" s="15">
        <f t="shared" si="15"/>
        <v>-3876.4946780943728</v>
      </c>
      <c r="C209" s="16">
        <f t="shared" si="16"/>
        <v>-3036.3105038887084</v>
      </c>
      <c r="D209" s="16">
        <f t="shared" si="17"/>
        <v>-840.18417420566425</v>
      </c>
      <c r="E209" s="16">
        <f>IF(A209 &lt;&gt; "", SUM($C$11:C209), "")</f>
        <v>-359004.73778291774</v>
      </c>
      <c r="F209" s="16">
        <f>IF(A209 &lt;&gt; "", SUM($D$11:D209), "")</f>
        <v>-412417.70315786253</v>
      </c>
      <c r="G209" s="16">
        <f t="shared" si="18"/>
        <v>140995.26221708226</v>
      </c>
    </row>
    <row r="210" spans="1:7" x14ac:dyDescent="0.3">
      <c r="A210" s="14">
        <f t="shared" si="19"/>
        <v>200</v>
      </c>
      <c r="B210" s="15">
        <f t="shared" si="15"/>
        <v>-3876.4946780943728</v>
      </c>
      <c r="C210" s="16">
        <f t="shared" si="16"/>
        <v>-3054.0223151613927</v>
      </c>
      <c r="D210" s="16">
        <f t="shared" si="17"/>
        <v>-822.47236293298022</v>
      </c>
      <c r="E210" s="16">
        <f>IF(A210 &lt;&gt; "", SUM($C$11:C210), "")</f>
        <v>-362058.76009807916</v>
      </c>
      <c r="F210" s="16">
        <f>IF(A210 &lt;&gt; "", SUM($D$11:D210), "")</f>
        <v>-413240.17552079551</v>
      </c>
      <c r="G210" s="16">
        <f t="shared" si="18"/>
        <v>137941.23990192084</v>
      </c>
    </row>
    <row r="211" spans="1:7" x14ac:dyDescent="0.3">
      <c r="A211" s="14">
        <f t="shared" si="19"/>
        <v>201</v>
      </c>
      <c r="B211" s="15">
        <f t="shared" si="15"/>
        <v>-3876.4946780943728</v>
      </c>
      <c r="C211" s="16">
        <f t="shared" si="16"/>
        <v>-3071.8374453331676</v>
      </c>
      <c r="D211" s="16">
        <f t="shared" si="17"/>
        <v>-804.65723276120548</v>
      </c>
      <c r="E211" s="16">
        <f>IF(A211 &lt;&gt; "", SUM($C$11:C211), "")</f>
        <v>-365130.59754341235</v>
      </c>
      <c r="F211" s="16">
        <f>IF(A211 &lt;&gt; "", SUM($D$11:D211), "")</f>
        <v>-414044.83275355672</v>
      </c>
      <c r="G211" s="16">
        <f t="shared" si="18"/>
        <v>134869.40245658765</v>
      </c>
    </row>
    <row r="212" spans="1:7" x14ac:dyDescent="0.3">
      <c r="A212" s="14">
        <f t="shared" si="19"/>
        <v>202</v>
      </c>
      <c r="B212" s="15">
        <f t="shared" si="15"/>
        <v>-3876.4946780943728</v>
      </c>
      <c r="C212" s="16">
        <f t="shared" si="16"/>
        <v>-3089.7564970976109</v>
      </c>
      <c r="D212" s="16">
        <f t="shared" si="17"/>
        <v>-786.7381809967618</v>
      </c>
      <c r="E212" s="16">
        <f>IF(A212 &lt;&gt; "", SUM($C$11:C212), "")</f>
        <v>-368220.35404050996</v>
      </c>
      <c r="F212" s="16">
        <f>IF(A212 &lt;&gt; "", SUM($D$11:D212), "")</f>
        <v>-414831.57093455346</v>
      </c>
      <c r="G212" s="16">
        <f t="shared" si="18"/>
        <v>131779.64595949004</v>
      </c>
    </row>
    <row r="213" spans="1:7" x14ac:dyDescent="0.3">
      <c r="A213" s="14">
        <f t="shared" si="19"/>
        <v>203</v>
      </c>
      <c r="B213" s="15">
        <f t="shared" si="15"/>
        <v>-3876.4946780943728</v>
      </c>
      <c r="C213" s="16">
        <f t="shared" si="16"/>
        <v>-3107.7800766640139</v>
      </c>
      <c r="D213" s="16">
        <f t="shared" si="17"/>
        <v>-768.71460143035927</v>
      </c>
      <c r="E213" s="16">
        <f>IF(A213 &lt;&gt; "", SUM($C$11:C213), "")</f>
        <v>-371328.13411717396</v>
      </c>
      <c r="F213" s="16">
        <f>IF(A213 &lt;&gt; "", SUM($D$11:D213), "")</f>
        <v>-415600.2855359838</v>
      </c>
      <c r="G213" s="16">
        <f t="shared" si="18"/>
        <v>128671.86588282604</v>
      </c>
    </row>
    <row r="214" spans="1:7" x14ac:dyDescent="0.3">
      <c r="A214" s="14">
        <f t="shared" si="19"/>
        <v>204</v>
      </c>
      <c r="B214" s="15">
        <f t="shared" si="15"/>
        <v>-3876.4946780943728</v>
      </c>
      <c r="C214" s="16">
        <f t="shared" si="16"/>
        <v>-3125.9087937778868</v>
      </c>
      <c r="D214" s="16">
        <f t="shared" si="17"/>
        <v>-750.58588431648582</v>
      </c>
      <c r="E214" s="16">
        <f>IF(A214 &lt;&gt; "", SUM($C$11:C214), "")</f>
        <v>-374454.04291095183</v>
      </c>
      <c r="F214" s="16">
        <f>IF(A214 &lt;&gt; "", SUM($D$11:D214), "")</f>
        <v>-416350.87142030027</v>
      </c>
      <c r="G214" s="16">
        <f t="shared" si="18"/>
        <v>125545.95708904817</v>
      </c>
    </row>
    <row r="215" spans="1:7" x14ac:dyDescent="0.3">
      <c r="A215" s="14">
        <f t="shared" si="19"/>
        <v>205</v>
      </c>
      <c r="B215" s="15">
        <f t="shared" si="15"/>
        <v>-3876.4946780943728</v>
      </c>
      <c r="C215" s="16">
        <f t="shared" si="16"/>
        <v>-3144.1432617415917</v>
      </c>
      <c r="D215" s="16">
        <f t="shared" si="17"/>
        <v>-732.3514163527816</v>
      </c>
      <c r="E215" s="16">
        <f>IF(A215 &lt;&gt; "", SUM($C$11:C215), "")</f>
        <v>-377598.18617269344</v>
      </c>
      <c r="F215" s="16">
        <f>IF(A215 &lt;&gt; "", SUM($D$11:D215), "")</f>
        <v>-417083.22283665306</v>
      </c>
      <c r="G215" s="16">
        <f t="shared" si="18"/>
        <v>122401.81382730656</v>
      </c>
    </row>
    <row r="216" spans="1:7" x14ac:dyDescent="0.3">
      <c r="A216" s="14">
        <f t="shared" si="19"/>
        <v>206</v>
      </c>
      <c r="B216" s="15">
        <f t="shared" si="15"/>
        <v>-3876.4946780943728</v>
      </c>
      <c r="C216" s="16">
        <f t="shared" si="16"/>
        <v>-3162.4840974350836</v>
      </c>
      <c r="D216" s="16">
        <f t="shared" si="17"/>
        <v>-714.01058065928885</v>
      </c>
      <c r="E216" s="16">
        <f>IF(A216 &lt;&gt; "", SUM($C$11:C216), "")</f>
        <v>-380760.67027012852</v>
      </c>
      <c r="F216" s="16">
        <f>IF(A216 &lt;&gt; "", SUM($D$11:D216), "")</f>
        <v>-417797.23341731232</v>
      </c>
      <c r="G216" s="16">
        <f t="shared" si="18"/>
        <v>119239.32972987148</v>
      </c>
    </row>
    <row r="217" spans="1:7" x14ac:dyDescent="0.3">
      <c r="A217" s="14">
        <f t="shared" si="19"/>
        <v>207</v>
      </c>
      <c r="B217" s="15">
        <f t="shared" si="15"/>
        <v>-3876.4946780943728</v>
      </c>
      <c r="C217" s="16">
        <f t="shared" si="16"/>
        <v>-3180.9319213367885</v>
      </c>
      <c r="D217" s="16">
        <f t="shared" si="17"/>
        <v>-695.56275675758434</v>
      </c>
      <c r="E217" s="16">
        <f>IF(A217 &lt;&gt; "", SUM($C$11:C217), "")</f>
        <v>-383941.60219146532</v>
      </c>
      <c r="F217" s="16">
        <f>IF(A217 &lt;&gt; "", SUM($D$11:D217), "")</f>
        <v>-418492.79617406992</v>
      </c>
      <c r="G217" s="16">
        <f t="shared" si="18"/>
        <v>116058.39780853468</v>
      </c>
    </row>
    <row r="218" spans="1:7" x14ac:dyDescent="0.3">
      <c r="A218" s="14">
        <f t="shared" si="19"/>
        <v>208</v>
      </c>
      <c r="B218" s="15">
        <f t="shared" si="15"/>
        <v>-3876.4946780943728</v>
      </c>
      <c r="C218" s="16">
        <f t="shared" si="16"/>
        <v>-3199.4873575445868</v>
      </c>
      <c r="D218" s="16">
        <f t="shared" si="17"/>
        <v>-677.00732054978619</v>
      </c>
      <c r="E218" s="16">
        <f>IF(A218 &lt;&gt; "", SUM($C$11:C218), "")</f>
        <v>-387141.08954900992</v>
      </c>
      <c r="F218" s="16">
        <f>IF(A218 &lt;&gt; "", SUM($D$11:D218), "")</f>
        <v>-419169.80349461973</v>
      </c>
      <c r="G218" s="16">
        <f t="shared" si="18"/>
        <v>112858.91045099008</v>
      </c>
    </row>
    <row r="219" spans="1:7" x14ac:dyDescent="0.3">
      <c r="A219" s="14">
        <f t="shared" si="19"/>
        <v>209</v>
      </c>
      <c r="B219" s="15">
        <f t="shared" si="15"/>
        <v>-3876.4946780943728</v>
      </c>
      <c r="C219" s="16">
        <f t="shared" si="16"/>
        <v>-3218.1510337969298</v>
      </c>
      <c r="D219" s="16">
        <f t="shared" si="17"/>
        <v>-658.34364429744289</v>
      </c>
      <c r="E219" s="16">
        <f>IF(A219 &lt;&gt; "", SUM($C$11:C219), "")</f>
        <v>-390359.24058280687</v>
      </c>
      <c r="F219" s="16">
        <f>IF(A219 &lt;&gt; "", SUM($D$11:D219), "")</f>
        <v>-419828.14713891718</v>
      </c>
      <c r="G219" s="16">
        <f t="shared" si="18"/>
        <v>109640.75941719313</v>
      </c>
    </row>
    <row r="220" spans="1:7" x14ac:dyDescent="0.3">
      <c r="A220" s="14">
        <f t="shared" si="19"/>
        <v>210</v>
      </c>
      <c r="B220" s="15">
        <f t="shared" si="15"/>
        <v>-3876.4946780943728</v>
      </c>
      <c r="C220" s="16">
        <f t="shared" si="16"/>
        <v>-3236.9235814940785</v>
      </c>
      <c r="D220" s="16">
        <f t="shared" si="17"/>
        <v>-639.57109660029414</v>
      </c>
      <c r="E220" s="16">
        <f>IF(A220 &lt;&gt; "", SUM($C$11:C220), "")</f>
        <v>-393596.16416430095</v>
      </c>
      <c r="F220" s="16">
        <f>IF(A220 &lt;&gt; "", SUM($D$11:D220), "")</f>
        <v>-420467.71823551744</v>
      </c>
      <c r="G220" s="16">
        <f t="shared" si="18"/>
        <v>106403.83583569905</v>
      </c>
    </row>
    <row r="221" spans="1:7" x14ac:dyDescent="0.3">
      <c r="A221" s="14">
        <f t="shared" si="19"/>
        <v>211</v>
      </c>
      <c r="B221" s="15">
        <f t="shared" si="15"/>
        <v>-3876.4946780943728</v>
      </c>
      <c r="C221" s="16">
        <f t="shared" si="16"/>
        <v>-3255.8056357194605</v>
      </c>
      <c r="D221" s="16">
        <f t="shared" si="17"/>
        <v>-620.68904237491188</v>
      </c>
      <c r="E221" s="16">
        <f>IF(A221 &lt;&gt; "", SUM($C$11:C221), "")</f>
        <v>-396851.96980002039</v>
      </c>
      <c r="F221" s="16">
        <f>IF(A221 &lt;&gt; "", SUM($D$11:D221), "")</f>
        <v>-421088.40727789234</v>
      </c>
      <c r="G221" s="16">
        <f t="shared" si="18"/>
        <v>103148.03019997961</v>
      </c>
    </row>
    <row r="222" spans="1:7" x14ac:dyDescent="0.3">
      <c r="A222" s="14">
        <f t="shared" si="19"/>
        <v>212</v>
      </c>
      <c r="B222" s="15">
        <f t="shared" si="15"/>
        <v>-3876.4946780943728</v>
      </c>
      <c r="C222" s="16">
        <f t="shared" si="16"/>
        <v>-3274.7978352611576</v>
      </c>
      <c r="D222" s="16">
        <f t="shared" si="17"/>
        <v>-601.6968428332151</v>
      </c>
      <c r="E222" s="16">
        <f>IF(A222 &lt;&gt; "", SUM($C$11:C222), "")</f>
        <v>-400126.76763528155</v>
      </c>
      <c r="F222" s="16">
        <f>IF(A222 &lt;&gt; "", SUM($D$11:D222), "")</f>
        <v>-421690.10412072553</v>
      </c>
      <c r="G222" s="16">
        <f t="shared" si="18"/>
        <v>99873.232364718453</v>
      </c>
    </row>
    <row r="223" spans="1:7" x14ac:dyDescent="0.3">
      <c r="A223" s="14">
        <f t="shared" si="19"/>
        <v>213</v>
      </c>
      <c r="B223" s="15">
        <f t="shared" si="15"/>
        <v>-3876.4946780943728</v>
      </c>
      <c r="C223" s="16">
        <f t="shared" si="16"/>
        <v>-3293.9008226335145</v>
      </c>
      <c r="D223" s="16">
        <f t="shared" si="17"/>
        <v>-582.59385546085832</v>
      </c>
      <c r="E223" s="16">
        <f>IF(A223 &lt;&gt; "", SUM($C$11:C223), "")</f>
        <v>-403420.66845791508</v>
      </c>
      <c r="F223" s="16">
        <f>IF(A223 &lt;&gt; "", SUM($D$11:D223), "")</f>
        <v>-422272.69797618641</v>
      </c>
      <c r="G223" s="16">
        <f t="shared" si="18"/>
        <v>96579.331542084925</v>
      </c>
    </row>
    <row r="224" spans="1:7" x14ac:dyDescent="0.3">
      <c r="A224" s="14">
        <f t="shared" si="19"/>
        <v>214</v>
      </c>
      <c r="B224" s="15">
        <f t="shared" si="15"/>
        <v>-3876.4946780943728</v>
      </c>
      <c r="C224" s="16">
        <f t="shared" si="16"/>
        <v>-3313.1152440988767</v>
      </c>
      <c r="D224" s="16">
        <f t="shared" si="17"/>
        <v>-563.37943399549613</v>
      </c>
      <c r="E224" s="16">
        <f>IF(A224 &lt;&gt; "", SUM($C$11:C224), "")</f>
        <v>-406733.78370201396</v>
      </c>
      <c r="F224" s="16">
        <f>IF(A224 &lt;&gt; "", SUM($D$11:D224), "")</f>
        <v>-422836.07741018193</v>
      </c>
      <c r="G224" s="16">
        <f t="shared" si="18"/>
        <v>93266.216297986044</v>
      </c>
    </row>
    <row r="225" spans="1:7" x14ac:dyDescent="0.3">
      <c r="A225" s="14">
        <f t="shared" si="19"/>
        <v>215</v>
      </c>
      <c r="B225" s="15">
        <f t="shared" si="15"/>
        <v>-3876.4946780943728</v>
      </c>
      <c r="C225" s="16">
        <f t="shared" si="16"/>
        <v>-3332.4417496894534</v>
      </c>
      <c r="D225" s="16">
        <f t="shared" si="17"/>
        <v>-544.0529284049195</v>
      </c>
      <c r="E225" s="16">
        <f>IF(A225 &lt;&gt; "", SUM($C$11:C225), "")</f>
        <v>-410066.22545170342</v>
      </c>
      <c r="F225" s="16">
        <f>IF(A225 &lt;&gt; "", SUM($D$11:D225), "")</f>
        <v>-423380.13033858687</v>
      </c>
      <c r="G225" s="16">
        <f t="shared" si="18"/>
        <v>89933.774548296584</v>
      </c>
    </row>
    <row r="226" spans="1:7" x14ac:dyDescent="0.3">
      <c r="A226" s="14">
        <f t="shared" si="19"/>
        <v>216</v>
      </c>
      <c r="B226" s="15">
        <f t="shared" si="15"/>
        <v>-3876.4946780943728</v>
      </c>
      <c r="C226" s="16">
        <f t="shared" si="16"/>
        <v>-3351.8809932293088</v>
      </c>
      <c r="D226" s="16">
        <f t="shared" si="17"/>
        <v>-524.61368486506433</v>
      </c>
      <c r="E226" s="16">
        <f>IF(A226 &lt;&gt; "", SUM($C$11:C226), "")</f>
        <v>-413418.10644493275</v>
      </c>
      <c r="F226" s="16">
        <f>IF(A226 &lt;&gt; "", SUM($D$11:D226), "")</f>
        <v>-423904.74402345193</v>
      </c>
      <c r="G226" s="16">
        <f t="shared" si="18"/>
        <v>86581.893555067247</v>
      </c>
    </row>
    <row r="227" spans="1:7" x14ac:dyDescent="0.3">
      <c r="A227" s="14">
        <f t="shared" si="19"/>
        <v>217</v>
      </c>
      <c r="B227" s="15">
        <f t="shared" si="15"/>
        <v>-3876.4946780943728</v>
      </c>
      <c r="C227" s="16">
        <f t="shared" si="16"/>
        <v>-3371.4336323564798</v>
      </c>
      <c r="D227" s="16">
        <f t="shared" si="17"/>
        <v>-505.06104573789338</v>
      </c>
      <c r="E227" s="16">
        <f>IF(A227 &lt;&gt; "", SUM($C$11:C227), "")</f>
        <v>-416789.54007728922</v>
      </c>
      <c r="F227" s="16">
        <f>IF(A227 &lt;&gt; "", SUM($D$11:D227), "")</f>
        <v>-424409.80506918981</v>
      </c>
      <c r="G227" s="16">
        <f t="shared" si="18"/>
        <v>83210.459922710783</v>
      </c>
    </row>
    <row r="228" spans="1:7" x14ac:dyDescent="0.3">
      <c r="A228" s="14">
        <f t="shared" si="19"/>
        <v>218</v>
      </c>
      <c r="B228" s="15">
        <f t="shared" si="15"/>
        <v>-3876.4946780943728</v>
      </c>
      <c r="C228" s="16">
        <f t="shared" si="16"/>
        <v>-3391.1003285452252</v>
      </c>
      <c r="D228" s="16">
        <f t="shared" si="17"/>
        <v>-485.39434954914708</v>
      </c>
      <c r="E228" s="16">
        <f>IF(A228 &lt;&gt; "", SUM($C$11:C228), "")</f>
        <v>-420180.64040583442</v>
      </c>
      <c r="F228" s="16">
        <f>IF(A228 &lt;&gt; "", SUM($D$11:D228), "")</f>
        <v>-424895.19941873895</v>
      </c>
      <c r="G228" s="16">
        <f t="shared" si="18"/>
        <v>79819.35959416558</v>
      </c>
    </row>
    <row r="229" spans="1:7" x14ac:dyDescent="0.3">
      <c r="A229" s="14">
        <f t="shared" si="19"/>
        <v>219</v>
      </c>
      <c r="B229" s="15">
        <f t="shared" si="15"/>
        <v>-3876.4946780943728</v>
      </c>
      <c r="C229" s="16">
        <f t="shared" si="16"/>
        <v>-3410.8817471284065</v>
      </c>
      <c r="D229" s="16">
        <f t="shared" si="17"/>
        <v>-465.6129309659666</v>
      </c>
      <c r="E229" s="16">
        <f>IF(A229 &lt;&gt; "", SUM($C$11:C229), "")</f>
        <v>-423591.5221529628</v>
      </c>
      <c r="F229" s="16">
        <f>IF(A229 &lt;&gt; "", SUM($D$11:D229), "")</f>
        <v>-425360.81234970491</v>
      </c>
      <c r="G229" s="16">
        <f t="shared" si="18"/>
        <v>76408.477847037197</v>
      </c>
    </row>
    <row r="230" spans="1:7" x14ac:dyDescent="0.3">
      <c r="A230" s="14">
        <f t="shared" si="19"/>
        <v>220</v>
      </c>
      <c r="B230" s="15">
        <f t="shared" si="15"/>
        <v>-3876.4946780943728</v>
      </c>
      <c r="C230" s="16">
        <f t="shared" si="16"/>
        <v>-3430.778557319989</v>
      </c>
      <c r="D230" s="16">
        <f t="shared" si="17"/>
        <v>-445.71612077438436</v>
      </c>
      <c r="E230" s="16">
        <f>IF(A230 &lt;&gt; "", SUM($C$11:C230), "")</f>
        <v>-427022.30071028281</v>
      </c>
      <c r="F230" s="16">
        <f>IF(A230 &lt;&gt; "", SUM($D$11:D230), "")</f>
        <v>-425806.5284704793</v>
      </c>
      <c r="G230" s="16">
        <f t="shared" si="18"/>
        <v>72977.699289717188</v>
      </c>
    </row>
    <row r="231" spans="1:7" x14ac:dyDescent="0.3">
      <c r="A231" s="14">
        <f t="shared" si="19"/>
        <v>221</v>
      </c>
      <c r="B231" s="15">
        <f t="shared" si="15"/>
        <v>-3876.4946780943728</v>
      </c>
      <c r="C231" s="16">
        <f t="shared" si="16"/>
        <v>-3450.7914322376882</v>
      </c>
      <c r="D231" s="16">
        <f t="shared" si="17"/>
        <v>-425.7032458566843</v>
      </c>
      <c r="E231" s="16">
        <f>IF(A231 &lt;&gt; "", SUM($C$11:C231), "")</f>
        <v>-430473.09214252047</v>
      </c>
      <c r="F231" s="16">
        <f>IF(A231 &lt;&gt; "", SUM($D$11:D231), "")</f>
        <v>-426232.23171633598</v>
      </c>
      <c r="G231" s="16">
        <f t="shared" si="18"/>
        <v>69526.907857479528</v>
      </c>
    </row>
    <row r="232" spans="1:7" x14ac:dyDescent="0.3">
      <c r="A232" s="14">
        <f t="shared" si="19"/>
        <v>222</v>
      </c>
      <c r="B232" s="15">
        <f t="shared" si="15"/>
        <v>-3876.4946780943728</v>
      </c>
      <c r="C232" s="16">
        <f t="shared" si="16"/>
        <v>-3470.9210489257416</v>
      </c>
      <c r="D232" s="16">
        <f t="shared" si="17"/>
        <v>-405.57362916863121</v>
      </c>
      <c r="E232" s="16">
        <f>IF(A232 &lt;&gt; "", SUM($C$11:C232), "")</f>
        <v>-433944.0131914462</v>
      </c>
      <c r="F232" s="16">
        <f>IF(A232 &lt;&gt; "", SUM($D$11:D232), "")</f>
        <v>-426637.8053455046</v>
      </c>
      <c r="G232" s="16">
        <f t="shared" si="18"/>
        <v>66055.986808553804</v>
      </c>
    </row>
    <row r="233" spans="1:7" x14ac:dyDescent="0.3">
      <c r="A233" s="14">
        <f t="shared" si="19"/>
        <v>223</v>
      </c>
      <c r="B233" s="15">
        <f t="shared" si="15"/>
        <v>-3876.4946780943728</v>
      </c>
      <c r="C233" s="16">
        <f t="shared" si="16"/>
        <v>-3491.1680883778085</v>
      </c>
      <c r="D233" s="16">
        <f t="shared" si="17"/>
        <v>-385.3265897165644</v>
      </c>
      <c r="E233" s="16">
        <f>IF(A233 &lt;&gt; "", SUM($C$11:C233), "")</f>
        <v>-437435.181279824</v>
      </c>
      <c r="F233" s="16">
        <f>IF(A233 &lt;&gt; "", SUM($D$11:D233), "")</f>
        <v>-427023.13193522114</v>
      </c>
      <c r="G233" s="16">
        <f t="shared" si="18"/>
        <v>62564.818720176001</v>
      </c>
    </row>
    <row r="234" spans="1:7" x14ac:dyDescent="0.3">
      <c r="A234" s="14">
        <f t="shared" si="19"/>
        <v>224</v>
      </c>
      <c r="B234" s="15">
        <f t="shared" si="15"/>
        <v>-3876.4946780943728</v>
      </c>
      <c r="C234" s="16">
        <f t="shared" si="16"/>
        <v>-3511.5332355600131</v>
      </c>
      <c r="D234" s="16">
        <f t="shared" si="17"/>
        <v>-364.96144253436051</v>
      </c>
      <c r="E234" s="16">
        <f>IF(A234 &lt;&gt; "", SUM($C$11:C234), "")</f>
        <v>-440946.714515384</v>
      </c>
      <c r="F234" s="16">
        <f>IF(A234 &lt;&gt; "", SUM($D$11:D234), "")</f>
        <v>-427388.09337775549</v>
      </c>
      <c r="G234" s="16">
        <f t="shared" si="18"/>
        <v>59053.285484616004</v>
      </c>
    </row>
    <row r="235" spans="1:7" x14ac:dyDescent="0.3">
      <c r="A235" s="14">
        <f t="shared" si="19"/>
        <v>225</v>
      </c>
      <c r="B235" s="15">
        <f t="shared" si="15"/>
        <v>-3876.4946780943728</v>
      </c>
      <c r="C235" s="16">
        <f t="shared" si="16"/>
        <v>-3532.0171794341127</v>
      </c>
      <c r="D235" s="16">
        <f t="shared" si="17"/>
        <v>-344.47749866026044</v>
      </c>
      <c r="E235" s="16">
        <f>IF(A235 &lt;&gt; "", SUM($C$11:C235), "")</f>
        <v>-444478.73169481813</v>
      </c>
      <c r="F235" s="16">
        <f>IF(A235 &lt;&gt; "", SUM($D$11:D235), "")</f>
        <v>-427732.57087641576</v>
      </c>
      <c r="G235" s="16">
        <f t="shared" si="18"/>
        <v>55521.268305181875</v>
      </c>
    </row>
    <row r="236" spans="1:7" x14ac:dyDescent="0.3">
      <c r="A236" s="14">
        <f t="shared" si="19"/>
        <v>226</v>
      </c>
      <c r="B236" s="15">
        <f t="shared" si="15"/>
        <v>-3876.4946780943728</v>
      </c>
      <c r="C236" s="16">
        <f t="shared" si="16"/>
        <v>-3552.6206129808111</v>
      </c>
      <c r="D236" s="16">
        <f t="shared" si="17"/>
        <v>-323.87406511356141</v>
      </c>
      <c r="E236" s="16">
        <f>IF(A236 &lt;&gt; "", SUM($C$11:C236), "")</f>
        <v>-448031.35230779892</v>
      </c>
      <c r="F236" s="16">
        <f>IF(A236 &lt;&gt; "", SUM($D$11:D236), "")</f>
        <v>-428056.44494152931</v>
      </c>
      <c r="G236" s="16">
        <f t="shared" si="18"/>
        <v>51968.647692201077</v>
      </c>
    </row>
    <row r="237" spans="1:7" x14ac:dyDescent="0.3">
      <c r="A237" s="14">
        <f t="shared" si="19"/>
        <v>227</v>
      </c>
      <c r="B237" s="15">
        <f t="shared" si="15"/>
        <v>-3876.4946780943728</v>
      </c>
      <c r="C237" s="16">
        <f t="shared" si="16"/>
        <v>-3573.3442332231994</v>
      </c>
      <c r="D237" s="16">
        <f t="shared" si="17"/>
        <v>-303.15044487117336</v>
      </c>
      <c r="E237" s="16">
        <f>IF(A237 &lt;&gt; "", SUM($C$11:C237), "")</f>
        <v>-451604.6965410221</v>
      </c>
      <c r="F237" s="16">
        <f>IF(A237 &lt;&gt; "", SUM($D$11:D237), "")</f>
        <v>-428359.59538640047</v>
      </c>
      <c r="G237" s="16">
        <f t="shared" si="18"/>
        <v>48395.303458977898</v>
      </c>
    </row>
    <row r="238" spans="1:7" x14ac:dyDescent="0.3">
      <c r="A238" s="14">
        <f t="shared" si="19"/>
        <v>228</v>
      </c>
      <c r="B238" s="15">
        <f t="shared" si="15"/>
        <v>-3876.4946780943728</v>
      </c>
      <c r="C238" s="16">
        <f t="shared" si="16"/>
        <v>-3594.1887412503347</v>
      </c>
      <c r="D238" s="16">
        <f t="shared" si="17"/>
        <v>-282.30593684403806</v>
      </c>
      <c r="E238" s="16">
        <f>IF(A238 &lt;&gt; "", SUM($C$11:C238), "")</f>
        <v>-455198.88528227241</v>
      </c>
      <c r="F238" s="16">
        <f>IF(A238 &lt;&gt; "", SUM($D$11:D238), "")</f>
        <v>-428641.9013232445</v>
      </c>
      <c r="G238" s="16">
        <f t="shared" si="18"/>
        <v>44801.114717727585</v>
      </c>
    </row>
    <row r="239" spans="1:7" x14ac:dyDescent="0.3">
      <c r="A239" s="14">
        <f t="shared" si="19"/>
        <v>229</v>
      </c>
      <c r="B239" s="15">
        <f t="shared" si="15"/>
        <v>-3876.4946780943728</v>
      </c>
      <c r="C239" s="16">
        <f t="shared" si="16"/>
        <v>-3615.1548422409614</v>
      </c>
      <c r="D239" s="16">
        <f t="shared" si="17"/>
        <v>-261.33983585341105</v>
      </c>
      <c r="E239" s="16">
        <f>IF(A239 &lt;&gt; "", SUM($C$11:C239), "")</f>
        <v>-458814.04012451338</v>
      </c>
      <c r="F239" s="16">
        <f>IF(A239 &lt;&gt; "", SUM($D$11:D239), "")</f>
        <v>-428903.24115909793</v>
      </c>
      <c r="G239" s="16">
        <f t="shared" si="18"/>
        <v>41185.959875486617</v>
      </c>
    </row>
    <row r="240" spans="1:7" x14ac:dyDescent="0.3">
      <c r="A240" s="14">
        <f t="shared" si="19"/>
        <v>230</v>
      </c>
      <c r="B240" s="15">
        <f t="shared" si="15"/>
        <v>-3876.4946780943728</v>
      </c>
      <c r="C240" s="16">
        <f t="shared" si="16"/>
        <v>-3636.2432454873674</v>
      </c>
      <c r="D240" s="16">
        <f t="shared" si="17"/>
        <v>-240.25143260700546</v>
      </c>
      <c r="E240" s="16">
        <f>IF(A240 &lt;&gt; "", SUM($C$11:C240), "")</f>
        <v>-462450.28337000078</v>
      </c>
      <c r="F240" s="16">
        <f>IF(A240 &lt;&gt; "", SUM($D$11:D240), "")</f>
        <v>-429143.49259170494</v>
      </c>
      <c r="G240" s="16">
        <f t="shared" si="18"/>
        <v>37549.716629999224</v>
      </c>
    </row>
    <row r="241" spans="1:7" x14ac:dyDescent="0.3">
      <c r="A241" s="14">
        <f t="shared" si="19"/>
        <v>231</v>
      </c>
      <c r="B241" s="15">
        <f t="shared" si="15"/>
        <v>-3876.4946780943728</v>
      </c>
      <c r="C241" s="16">
        <f t="shared" si="16"/>
        <v>-3657.4546644193774</v>
      </c>
      <c r="D241" s="16">
        <f t="shared" si="17"/>
        <v>-219.04001367499578</v>
      </c>
      <c r="E241" s="16">
        <f>IF(A241 &lt;&gt; "", SUM($C$11:C241), "")</f>
        <v>-466107.73803442018</v>
      </c>
      <c r="F241" s="16">
        <f>IF(A241 &lt;&gt; "", SUM($D$11:D241), "")</f>
        <v>-429362.53260537994</v>
      </c>
      <c r="G241" s="16">
        <f t="shared" si="18"/>
        <v>33892.261965579819</v>
      </c>
    </row>
    <row r="242" spans="1:7" x14ac:dyDescent="0.3">
      <c r="A242" s="14">
        <f t="shared" si="19"/>
        <v>232</v>
      </c>
      <c r="B242" s="15">
        <f t="shared" si="15"/>
        <v>-3876.4946780943728</v>
      </c>
      <c r="C242" s="16">
        <f t="shared" si="16"/>
        <v>-3678.7898166284899</v>
      </c>
      <c r="D242" s="16">
        <f t="shared" si="17"/>
        <v>-197.7048614658828</v>
      </c>
      <c r="E242" s="16">
        <f>IF(A242 &lt;&gt; "", SUM($C$11:C242), "")</f>
        <v>-469786.52785104868</v>
      </c>
      <c r="F242" s="16">
        <f>IF(A242 &lt;&gt; "", SUM($D$11:D242), "")</f>
        <v>-429560.23746684584</v>
      </c>
      <c r="G242" s="16">
        <f t="shared" si="18"/>
        <v>30213.472148951318</v>
      </c>
    </row>
    <row r="243" spans="1:7" x14ac:dyDescent="0.3">
      <c r="A243" s="14">
        <f t="shared" si="19"/>
        <v>233</v>
      </c>
      <c r="B243" s="15">
        <f t="shared" si="15"/>
        <v>-3876.4946780943728</v>
      </c>
      <c r="C243" s="16">
        <f t="shared" si="16"/>
        <v>-3700.2494238921558</v>
      </c>
      <c r="D243" s="16">
        <f t="shared" si="17"/>
        <v>-176.24525420221656</v>
      </c>
      <c r="E243" s="16">
        <f>IF(A243 &lt;&gt; "", SUM($C$11:C243), "")</f>
        <v>-473486.77727494086</v>
      </c>
      <c r="F243" s="16">
        <f>IF(A243 &lt;&gt; "", SUM($D$11:D243), "")</f>
        <v>-429736.48272104806</v>
      </c>
      <c r="G243" s="16">
        <f t="shared" si="18"/>
        <v>26513.222725059139</v>
      </c>
    </row>
    <row r="244" spans="1:7" x14ac:dyDescent="0.3">
      <c r="A244" s="14">
        <f t="shared" si="19"/>
        <v>234</v>
      </c>
      <c r="B244" s="15">
        <f t="shared" si="15"/>
        <v>-3876.4946780943728</v>
      </c>
      <c r="C244" s="16">
        <f t="shared" si="16"/>
        <v>-3721.8342121981937</v>
      </c>
      <c r="D244" s="16">
        <f t="shared" si="17"/>
        <v>-154.66046589617898</v>
      </c>
      <c r="E244" s="16">
        <f>IF(A244 &lt;&gt; "", SUM($C$11:C244), "")</f>
        <v>-477208.61148713907</v>
      </c>
      <c r="F244" s="16">
        <f>IF(A244 &lt;&gt; "", SUM($D$11:D244), "")</f>
        <v>-429891.14318694425</v>
      </c>
      <c r="G244" s="16">
        <f t="shared" si="18"/>
        <v>22791.388512860925</v>
      </c>
    </row>
    <row r="245" spans="1:7" x14ac:dyDescent="0.3">
      <c r="A245" s="14">
        <f t="shared" si="19"/>
        <v>235</v>
      </c>
      <c r="B245" s="15">
        <f t="shared" si="15"/>
        <v>-3876.4946780943728</v>
      </c>
      <c r="C245" s="16">
        <f t="shared" si="16"/>
        <v>-3743.5449117693497</v>
      </c>
      <c r="D245" s="16">
        <f t="shared" si="17"/>
        <v>-132.94976632502286</v>
      </c>
      <c r="E245" s="16">
        <f>IF(A245 &lt;&gt; "", SUM($C$11:C245), "")</f>
        <v>-480952.15639890841</v>
      </c>
      <c r="F245" s="16">
        <f>IF(A245 &lt;&gt; "", SUM($D$11:D245), "")</f>
        <v>-430024.09295326925</v>
      </c>
      <c r="G245" s="16">
        <f t="shared" si="18"/>
        <v>19047.84360109159</v>
      </c>
    </row>
    <row r="246" spans="1:7" x14ac:dyDescent="0.3">
      <c r="A246" s="14">
        <f t="shared" si="19"/>
        <v>236</v>
      </c>
      <c r="B246" s="15">
        <f t="shared" si="15"/>
        <v>-3876.4946780943728</v>
      </c>
      <c r="C246" s="16">
        <f t="shared" si="16"/>
        <v>-3765.3822570880043</v>
      </c>
      <c r="D246" s="16">
        <f t="shared" si="17"/>
        <v>-111.11242100636829</v>
      </c>
      <c r="E246" s="16">
        <f>IF(A246 &lt;&gt; "", SUM($C$11:C246), "")</f>
        <v>-484717.53865599644</v>
      </c>
      <c r="F246" s="16">
        <f>IF(A246 &lt;&gt; "", SUM($D$11:D246), "")</f>
        <v>-430135.20537427563</v>
      </c>
      <c r="G246" s="16">
        <f t="shared" si="18"/>
        <v>15282.461344003561</v>
      </c>
    </row>
    <row r="247" spans="1:7" x14ac:dyDescent="0.3">
      <c r="A247" s="14">
        <f t="shared" si="19"/>
        <v>237</v>
      </c>
      <c r="B247" s="15">
        <f t="shared" si="15"/>
        <v>-3876.4946780943728</v>
      </c>
      <c r="C247" s="16">
        <f t="shared" si="16"/>
        <v>-3787.346986921018</v>
      </c>
      <c r="D247" s="16">
        <f t="shared" si="17"/>
        <v>-89.147691173354943</v>
      </c>
      <c r="E247" s="16">
        <f>IF(A247 &lt;&gt; "", SUM($C$11:C247), "")</f>
        <v>-488504.88564291748</v>
      </c>
      <c r="F247" s="16">
        <f>IF(A247 &lt;&gt; "", SUM($D$11:D247), "")</f>
        <v>-430224.35306544899</v>
      </c>
      <c r="G247" s="16">
        <f t="shared" si="18"/>
        <v>11495.114357082522</v>
      </c>
    </row>
    <row r="248" spans="1:7" x14ac:dyDescent="0.3">
      <c r="A248" s="14">
        <f t="shared" si="19"/>
        <v>238</v>
      </c>
      <c r="B248" s="15">
        <f t="shared" si="15"/>
        <v>-3876.4946780943728</v>
      </c>
      <c r="C248" s="16">
        <f t="shared" si="16"/>
        <v>-3809.439844344724</v>
      </c>
      <c r="D248" s="16">
        <f t="shared" si="17"/>
        <v>-67.054833749649006</v>
      </c>
      <c r="E248" s="16">
        <f>IF(A248 &lt;&gt; "", SUM($C$11:C248), "")</f>
        <v>-492314.32548726222</v>
      </c>
      <c r="F248" s="16">
        <f>IF(A248 &lt;&gt; "", SUM($D$11:D248), "")</f>
        <v>-430291.40789919865</v>
      </c>
      <c r="G248" s="16">
        <f t="shared" si="18"/>
        <v>7685.6745127377799</v>
      </c>
    </row>
    <row r="249" spans="1:7" x14ac:dyDescent="0.3">
      <c r="A249" s="14">
        <f t="shared" si="19"/>
        <v>239</v>
      </c>
      <c r="B249" s="15">
        <f t="shared" si="15"/>
        <v>-3876.4946780943728</v>
      </c>
      <c r="C249" s="16">
        <f t="shared" si="16"/>
        <v>-3831.6615767700687</v>
      </c>
      <c r="D249" s="16">
        <f t="shared" si="17"/>
        <v>-44.833101324304778</v>
      </c>
      <c r="E249" s="16">
        <f>IF(A249 &lt;&gt; "", SUM($C$11:C249), "")</f>
        <v>-496145.98706403229</v>
      </c>
      <c r="F249" s="16">
        <f>IF(A249 &lt;&gt; "", SUM($D$11:D249), "")</f>
        <v>-430336.24100052298</v>
      </c>
      <c r="G249" s="16">
        <f t="shared" si="18"/>
        <v>3854.0129359677085</v>
      </c>
    </row>
    <row r="250" spans="1:7" x14ac:dyDescent="0.3">
      <c r="A250" s="14">
        <f t="shared" si="19"/>
        <v>240</v>
      </c>
      <c r="B250" s="15">
        <f t="shared" si="15"/>
        <v>-3876.4946780943728</v>
      </c>
      <c r="C250" s="16">
        <f t="shared" si="16"/>
        <v>-3854.0129359678936</v>
      </c>
      <c r="D250" s="16">
        <f t="shared" si="17"/>
        <v>-22.481742126479382</v>
      </c>
      <c r="E250" s="16">
        <f>IF(A250 &lt;&gt; "", SUM($C$11:C250), "")</f>
        <v>-500000.00000000017</v>
      </c>
      <c r="F250" s="16">
        <f>IF(A250 &lt;&gt; "", SUM($D$11:D250), "")</f>
        <v>-430358.72274264944</v>
      </c>
      <c r="G250" s="16">
        <f t="shared" si="18"/>
        <v>-1.7462298274040222E-10</v>
      </c>
    </row>
    <row r="251" spans="1:7" x14ac:dyDescent="0.3">
      <c r="A251" s="14" t="str">
        <f t="shared" si="19"/>
        <v/>
      </c>
      <c r="B251" s="15" t="str">
        <f t="shared" si="15"/>
        <v/>
      </c>
      <c r="C251" s="16" t="str">
        <f t="shared" si="16"/>
        <v/>
      </c>
      <c r="D251" s="16" t="str">
        <f t="shared" si="17"/>
        <v/>
      </c>
      <c r="E251" s="16" t="str">
        <f>IF(A251 &lt;&gt; "", SUM($C$11:C251), "")</f>
        <v/>
      </c>
      <c r="F251" s="16" t="str">
        <f>IF(A251 &lt;&gt; "", SUM($D$11:D251), "")</f>
        <v/>
      </c>
      <c r="G251" s="16" t="str">
        <f t="shared" si="18"/>
        <v/>
      </c>
    </row>
    <row r="252" spans="1:7" x14ac:dyDescent="0.3">
      <c r="A252" s="14" t="str">
        <f t="shared" si="19"/>
        <v/>
      </c>
      <c r="B252" s="15" t="str">
        <f t="shared" si="15"/>
        <v/>
      </c>
      <c r="C252" s="16" t="str">
        <f t="shared" si="16"/>
        <v/>
      </c>
      <c r="D252" s="16" t="str">
        <f t="shared" si="17"/>
        <v/>
      </c>
      <c r="E252" s="16" t="str">
        <f>IF(A252 &lt;&gt; "", SUM($C$11:C252), "")</f>
        <v/>
      </c>
      <c r="F252" s="16" t="str">
        <f>IF(A252 &lt;&gt; "", SUM($D$11:D252), "")</f>
        <v/>
      </c>
      <c r="G252" s="16" t="str">
        <f t="shared" si="18"/>
        <v/>
      </c>
    </row>
    <row r="253" spans="1:7" x14ac:dyDescent="0.3">
      <c r="A253" s="14" t="str">
        <f t="shared" si="19"/>
        <v/>
      </c>
      <c r="B253" s="15" t="str">
        <f t="shared" si="15"/>
        <v/>
      </c>
      <c r="C253" s="16" t="str">
        <f t="shared" si="16"/>
        <v/>
      </c>
      <c r="D253" s="16" t="str">
        <f t="shared" si="17"/>
        <v/>
      </c>
      <c r="E253" s="16" t="str">
        <f>IF(A253 &lt;&gt; "", SUM($C$11:C253), "")</f>
        <v/>
      </c>
      <c r="F253" s="16" t="str">
        <f>IF(A253 &lt;&gt; "", SUM($D$11:D253), "")</f>
        <v/>
      </c>
      <c r="G253" s="16" t="str">
        <f t="shared" si="18"/>
        <v/>
      </c>
    </row>
    <row r="254" spans="1:7" x14ac:dyDescent="0.3">
      <c r="A254" s="14" t="str">
        <f t="shared" si="19"/>
        <v/>
      </c>
      <c r="B254" s="15" t="str">
        <f t="shared" si="15"/>
        <v/>
      </c>
      <c r="C254" s="16" t="str">
        <f t="shared" si="16"/>
        <v/>
      </c>
      <c r="D254" s="16" t="str">
        <f t="shared" si="17"/>
        <v/>
      </c>
      <c r="E254" s="16" t="str">
        <f>IF(A254 &lt;&gt; "", SUM($C$11:C254), "")</f>
        <v/>
      </c>
      <c r="F254" s="16" t="str">
        <f>IF(A254 &lt;&gt; "", SUM($D$11:D254), "")</f>
        <v/>
      </c>
      <c r="G254" s="16" t="str">
        <f t="shared" si="18"/>
        <v/>
      </c>
    </row>
    <row r="255" spans="1:7" x14ac:dyDescent="0.3">
      <c r="A255" s="14" t="str">
        <f t="shared" si="19"/>
        <v/>
      </c>
      <c r="B255" s="15" t="str">
        <f t="shared" si="15"/>
        <v/>
      </c>
      <c r="C255" s="16" t="str">
        <f t="shared" si="16"/>
        <v/>
      </c>
      <c r="D255" s="16" t="str">
        <f t="shared" si="17"/>
        <v/>
      </c>
      <c r="E255" s="16" t="str">
        <f>IF(A255 &lt;&gt; "", SUM($C$11:C255), "")</f>
        <v/>
      </c>
      <c r="F255" s="16" t="str">
        <f>IF(A255 &lt;&gt; "", SUM($D$11:D255), "")</f>
        <v/>
      </c>
      <c r="G255" s="16" t="str">
        <f t="shared" si="18"/>
        <v/>
      </c>
    </row>
    <row r="256" spans="1:7" x14ac:dyDescent="0.3">
      <c r="A256" s="14" t="str">
        <f t="shared" si="19"/>
        <v/>
      </c>
      <c r="B256" s="15" t="str">
        <f t="shared" si="15"/>
        <v/>
      </c>
      <c r="C256" s="16" t="str">
        <f t="shared" si="16"/>
        <v/>
      </c>
      <c r="D256" s="16" t="str">
        <f t="shared" si="17"/>
        <v/>
      </c>
      <c r="E256" s="16" t="str">
        <f>IF(A256 &lt;&gt; "", SUM($C$11:C256), "")</f>
        <v/>
      </c>
      <c r="F256" s="16" t="str">
        <f>IF(A256 &lt;&gt; "", SUM($D$11:D256), "")</f>
        <v/>
      </c>
      <c r="G256" s="16" t="str">
        <f t="shared" si="18"/>
        <v/>
      </c>
    </row>
    <row r="257" spans="1:7" x14ac:dyDescent="0.3">
      <c r="A257" s="14" t="str">
        <f t="shared" si="19"/>
        <v/>
      </c>
      <c r="B257" s="15" t="str">
        <f t="shared" si="15"/>
        <v/>
      </c>
      <c r="C257" s="16" t="str">
        <f t="shared" si="16"/>
        <v/>
      </c>
      <c r="D257" s="16" t="str">
        <f t="shared" si="17"/>
        <v/>
      </c>
      <c r="E257" s="16" t="str">
        <f>IF(A257 &lt;&gt; "", SUM($C$11:C257), "")</f>
        <v/>
      </c>
      <c r="F257" s="16" t="str">
        <f>IF(A257 &lt;&gt; "", SUM($D$11:D257), "")</f>
        <v/>
      </c>
      <c r="G257" s="16" t="str">
        <f t="shared" si="18"/>
        <v/>
      </c>
    </row>
    <row r="258" spans="1:7" x14ac:dyDescent="0.3">
      <c r="A258" s="14" t="str">
        <f t="shared" si="19"/>
        <v/>
      </c>
      <c r="B258" s="15" t="str">
        <f t="shared" si="15"/>
        <v/>
      </c>
      <c r="C258" s="16" t="str">
        <f t="shared" si="16"/>
        <v/>
      </c>
      <c r="D258" s="16" t="str">
        <f t="shared" si="17"/>
        <v/>
      </c>
      <c r="E258" s="16" t="str">
        <f>IF(A258 &lt;&gt; "", SUM($C$11:C258), "")</f>
        <v/>
      </c>
      <c r="F258" s="16" t="str">
        <f>IF(A258 &lt;&gt; "", SUM($D$11:D258), "")</f>
        <v/>
      </c>
      <c r="G258" s="16" t="str">
        <f t="shared" si="18"/>
        <v/>
      </c>
    </row>
    <row r="259" spans="1:7" x14ac:dyDescent="0.3">
      <c r="A259" s="14" t="str">
        <f t="shared" si="19"/>
        <v/>
      </c>
      <c r="B259" s="15" t="str">
        <f t="shared" si="15"/>
        <v/>
      </c>
      <c r="C259" s="16" t="str">
        <f t="shared" si="16"/>
        <v/>
      </c>
      <c r="D259" s="16" t="str">
        <f t="shared" si="17"/>
        <v/>
      </c>
      <c r="E259" s="16" t="str">
        <f>IF(A259 &lt;&gt; "", SUM($C$11:C259), "")</f>
        <v/>
      </c>
      <c r="F259" s="16" t="str">
        <f>IF(A259 &lt;&gt; "", SUM($D$11:D259), "")</f>
        <v/>
      </c>
      <c r="G259" s="16" t="str">
        <f t="shared" si="18"/>
        <v/>
      </c>
    </row>
    <row r="260" spans="1:7" x14ac:dyDescent="0.3">
      <c r="A260" s="14" t="str">
        <f t="shared" si="19"/>
        <v/>
      </c>
      <c r="B260" s="15" t="str">
        <f t="shared" si="15"/>
        <v/>
      </c>
      <c r="C260" s="16" t="str">
        <f t="shared" si="16"/>
        <v/>
      </c>
      <c r="D260" s="16" t="str">
        <f t="shared" si="17"/>
        <v/>
      </c>
      <c r="E260" s="16" t="str">
        <f>IF(A260 &lt;&gt; "", SUM($C$11:C260), "")</f>
        <v/>
      </c>
      <c r="F260" s="16" t="str">
        <f>IF(A260 &lt;&gt; "", SUM($D$11:D260), "")</f>
        <v/>
      </c>
      <c r="G260" s="16" t="str">
        <f t="shared" si="18"/>
        <v/>
      </c>
    </row>
    <row r="261" spans="1:7" x14ac:dyDescent="0.3">
      <c r="A261" s="14" t="str">
        <f t="shared" si="19"/>
        <v/>
      </c>
      <c r="B261" s="15" t="str">
        <f t="shared" si="15"/>
        <v/>
      </c>
      <c r="C261" s="16" t="str">
        <f t="shared" si="16"/>
        <v/>
      </c>
      <c r="D261" s="16" t="str">
        <f t="shared" si="17"/>
        <v/>
      </c>
      <c r="E261" s="16" t="str">
        <f>IF(A261 &lt;&gt; "", SUM($C$11:C261), "")</f>
        <v/>
      </c>
      <c r="F261" s="16" t="str">
        <f>IF(A261 &lt;&gt; "", SUM($D$11:D261), "")</f>
        <v/>
      </c>
      <c r="G261" s="16" t="str">
        <f t="shared" si="18"/>
        <v/>
      </c>
    </row>
    <row r="262" spans="1:7" x14ac:dyDescent="0.3">
      <c r="A262" s="14" t="str">
        <f t="shared" si="19"/>
        <v/>
      </c>
      <c r="B262" s="15" t="str">
        <f t="shared" si="15"/>
        <v/>
      </c>
      <c r="C262" s="16" t="str">
        <f t="shared" si="16"/>
        <v/>
      </c>
      <c r="D262" s="16" t="str">
        <f t="shared" si="17"/>
        <v/>
      </c>
      <c r="E262" s="16" t="str">
        <f>IF(A262 &lt;&gt; "", SUM($C$11:C262), "")</f>
        <v/>
      </c>
      <c r="F262" s="16" t="str">
        <f>IF(A262 &lt;&gt; "", SUM($D$11:D262), "")</f>
        <v/>
      </c>
      <c r="G262" s="16" t="str">
        <f t="shared" si="18"/>
        <v/>
      </c>
    </row>
    <row r="263" spans="1:7" x14ac:dyDescent="0.3">
      <c r="A263" s="14" t="str">
        <f t="shared" si="19"/>
        <v/>
      </c>
      <c r="B263" s="15" t="str">
        <f t="shared" si="15"/>
        <v/>
      </c>
      <c r="C263" s="16" t="str">
        <f t="shared" si="16"/>
        <v/>
      </c>
      <c r="D263" s="16" t="str">
        <f t="shared" si="17"/>
        <v/>
      </c>
      <c r="E263" s="16" t="str">
        <f>IF(A263 &lt;&gt; "", SUM($C$11:C263), "")</f>
        <v/>
      </c>
      <c r="F263" s="16" t="str">
        <f>IF(A263 &lt;&gt; "", SUM($D$11:D263), "")</f>
        <v/>
      </c>
      <c r="G263" s="16" t="str">
        <f t="shared" si="18"/>
        <v/>
      </c>
    </row>
    <row r="264" spans="1:7" x14ac:dyDescent="0.3">
      <c r="A264" s="14" t="str">
        <f t="shared" si="19"/>
        <v/>
      </c>
      <c r="B264" s="15" t="str">
        <f t="shared" si="15"/>
        <v/>
      </c>
      <c r="C264" s="16" t="str">
        <f t="shared" si="16"/>
        <v/>
      </c>
      <c r="D264" s="16" t="str">
        <f t="shared" si="17"/>
        <v/>
      </c>
      <c r="E264" s="16" t="str">
        <f>IF(A264 &lt;&gt; "", SUM($C$11:C264), "")</f>
        <v/>
      </c>
      <c r="F264" s="16" t="str">
        <f>IF(A264 &lt;&gt; "", SUM($D$11:D264), "")</f>
        <v/>
      </c>
      <c r="G264" s="16" t="str">
        <f t="shared" si="18"/>
        <v/>
      </c>
    </row>
    <row r="265" spans="1:7" x14ac:dyDescent="0.3">
      <c r="A265" s="14" t="str">
        <f t="shared" si="19"/>
        <v/>
      </c>
      <c r="B265" s="15" t="str">
        <f t="shared" si="15"/>
        <v/>
      </c>
      <c r="C265" s="16" t="str">
        <f t="shared" si="16"/>
        <v/>
      </c>
      <c r="D265" s="16" t="str">
        <f t="shared" si="17"/>
        <v/>
      </c>
      <c r="E265" s="16" t="str">
        <f>IF(A265 &lt;&gt; "", SUM($C$11:C265), "")</f>
        <v/>
      </c>
      <c r="F265" s="16" t="str">
        <f>IF(A265 &lt;&gt; "", SUM($D$11:D265), "")</f>
        <v/>
      </c>
      <c r="G265" s="16" t="str">
        <f t="shared" si="18"/>
        <v/>
      </c>
    </row>
    <row r="266" spans="1:7" x14ac:dyDescent="0.3">
      <c r="A266" s="14" t="str">
        <f t="shared" si="19"/>
        <v/>
      </c>
      <c r="B266" s="15" t="str">
        <f t="shared" si="15"/>
        <v/>
      </c>
      <c r="C266" s="16" t="str">
        <f t="shared" si="16"/>
        <v/>
      </c>
      <c r="D266" s="16" t="str">
        <f t="shared" si="17"/>
        <v/>
      </c>
      <c r="E266" s="16" t="str">
        <f>IF(A266 &lt;&gt; "", SUM($C$11:C266), "")</f>
        <v/>
      </c>
      <c r="F266" s="16" t="str">
        <f>IF(A266 &lt;&gt; "", SUM($D$11:D266), "")</f>
        <v/>
      </c>
      <c r="G266" s="16" t="str">
        <f t="shared" si="18"/>
        <v/>
      </c>
    </row>
    <row r="267" spans="1:7" x14ac:dyDescent="0.3">
      <c r="A267" s="14" t="str">
        <f t="shared" si="19"/>
        <v/>
      </c>
      <c r="B267" s="15" t="str">
        <f t="shared" si="15"/>
        <v/>
      </c>
      <c r="C267" s="16" t="str">
        <f t="shared" si="16"/>
        <v/>
      </c>
      <c r="D267" s="16" t="str">
        <f t="shared" si="17"/>
        <v/>
      </c>
      <c r="E267" s="16" t="str">
        <f>IF(A267 &lt;&gt; "", SUM($C$11:C267), "")</f>
        <v/>
      </c>
      <c r="F267" s="16" t="str">
        <f>IF(A267 &lt;&gt; "", SUM($D$11:D267), "")</f>
        <v/>
      </c>
      <c r="G267" s="16" t="str">
        <f t="shared" si="18"/>
        <v/>
      </c>
    </row>
    <row r="268" spans="1:7" x14ac:dyDescent="0.3">
      <c r="A268" s="14" t="str">
        <f t="shared" si="19"/>
        <v/>
      </c>
      <c r="B268" s="15" t="str">
        <f t="shared" ref="B268:B331" si="20">IF(A268 &lt;&gt; "", PMT($E$5, $E$6, $C$5, $C$6, $C$7), "")</f>
        <v/>
      </c>
      <c r="C268" s="16" t="str">
        <f t="shared" ref="C268:C331" si="21">IF(A268 &lt;&gt; "", PPMT($E$5, A268, $E$6, $C$5, -$C$6, $C$7), "")</f>
        <v/>
      </c>
      <c r="D268" s="16" t="str">
        <f t="shared" ref="D268:D331" si="22">IF(A268 &lt;&gt; "", IPMT($E$5, A268, $E$6, $C$5, -$C$6, $C$7), "")</f>
        <v/>
      </c>
      <c r="E268" s="16" t="str">
        <f>IF(A268 &lt;&gt; "", SUM($C$11:C268), "")</f>
        <v/>
      </c>
      <c r="F268" s="16" t="str">
        <f>IF(A268 &lt;&gt; "", SUM($D$11:D268), "")</f>
        <v/>
      </c>
      <c r="G268" s="16" t="str">
        <f t="shared" ref="G268:G331" si="23">IF(A268 &lt;&gt; "", $C$5 + E268, "")</f>
        <v/>
      </c>
    </row>
    <row r="269" spans="1:7" x14ac:dyDescent="0.3">
      <c r="A269" s="14" t="str">
        <f t="shared" ref="A269:A332" si="24">IF(A268 &lt; $E$6, A268 + 1, "")</f>
        <v/>
      </c>
      <c r="B269" s="15" t="str">
        <f t="shared" si="20"/>
        <v/>
      </c>
      <c r="C269" s="16" t="str">
        <f t="shared" si="21"/>
        <v/>
      </c>
      <c r="D269" s="16" t="str">
        <f t="shared" si="22"/>
        <v/>
      </c>
      <c r="E269" s="16" t="str">
        <f>IF(A269 &lt;&gt; "", SUM($C$11:C269), "")</f>
        <v/>
      </c>
      <c r="F269" s="16" t="str">
        <f>IF(A269 &lt;&gt; "", SUM($D$11:D269), "")</f>
        <v/>
      </c>
      <c r="G269" s="16" t="str">
        <f t="shared" si="23"/>
        <v/>
      </c>
    </row>
    <row r="270" spans="1:7" x14ac:dyDescent="0.3">
      <c r="A270" s="14" t="str">
        <f t="shared" si="24"/>
        <v/>
      </c>
      <c r="B270" s="15" t="str">
        <f t="shared" si="20"/>
        <v/>
      </c>
      <c r="C270" s="16" t="str">
        <f t="shared" si="21"/>
        <v/>
      </c>
      <c r="D270" s="16" t="str">
        <f t="shared" si="22"/>
        <v/>
      </c>
      <c r="E270" s="16" t="str">
        <f>IF(A270 &lt;&gt; "", SUM($C$11:C270), "")</f>
        <v/>
      </c>
      <c r="F270" s="16" t="str">
        <f>IF(A270 &lt;&gt; "", SUM($D$11:D270), "")</f>
        <v/>
      </c>
      <c r="G270" s="16" t="str">
        <f t="shared" si="23"/>
        <v/>
      </c>
    </row>
    <row r="271" spans="1:7" x14ac:dyDescent="0.3">
      <c r="A271" s="14" t="str">
        <f t="shared" si="24"/>
        <v/>
      </c>
      <c r="B271" s="15" t="str">
        <f t="shared" si="20"/>
        <v/>
      </c>
      <c r="C271" s="16" t="str">
        <f t="shared" si="21"/>
        <v/>
      </c>
      <c r="D271" s="16" t="str">
        <f t="shared" si="22"/>
        <v/>
      </c>
      <c r="E271" s="16" t="str">
        <f>IF(A271 &lt;&gt; "", SUM($C$11:C271), "")</f>
        <v/>
      </c>
      <c r="F271" s="16" t="str">
        <f>IF(A271 &lt;&gt; "", SUM($D$11:D271), "")</f>
        <v/>
      </c>
      <c r="G271" s="16" t="str">
        <f t="shared" si="23"/>
        <v/>
      </c>
    </row>
    <row r="272" spans="1:7" x14ac:dyDescent="0.3">
      <c r="A272" s="14" t="str">
        <f t="shared" si="24"/>
        <v/>
      </c>
      <c r="B272" s="15" t="str">
        <f t="shared" si="20"/>
        <v/>
      </c>
      <c r="C272" s="16" t="str">
        <f t="shared" si="21"/>
        <v/>
      </c>
      <c r="D272" s="16" t="str">
        <f t="shared" si="22"/>
        <v/>
      </c>
      <c r="E272" s="16" t="str">
        <f>IF(A272 &lt;&gt; "", SUM($C$11:C272), "")</f>
        <v/>
      </c>
      <c r="F272" s="16" t="str">
        <f>IF(A272 &lt;&gt; "", SUM($D$11:D272), "")</f>
        <v/>
      </c>
      <c r="G272" s="16" t="str">
        <f t="shared" si="23"/>
        <v/>
      </c>
    </row>
    <row r="273" spans="1:7" x14ac:dyDescent="0.3">
      <c r="A273" s="14" t="str">
        <f t="shared" si="24"/>
        <v/>
      </c>
      <c r="B273" s="15" t="str">
        <f t="shared" si="20"/>
        <v/>
      </c>
      <c r="C273" s="16" t="str">
        <f t="shared" si="21"/>
        <v/>
      </c>
      <c r="D273" s="16" t="str">
        <f t="shared" si="22"/>
        <v/>
      </c>
      <c r="E273" s="16" t="str">
        <f>IF(A273 &lt;&gt; "", SUM($C$11:C273), "")</f>
        <v/>
      </c>
      <c r="F273" s="16" t="str">
        <f>IF(A273 &lt;&gt; "", SUM($D$11:D273), "")</f>
        <v/>
      </c>
      <c r="G273" s="16" t="str">
        <f t="shared" si="23"/>
        <v/>
      </c>
    </row>
    <row r="274" spans="1:7" x14ac:dyDescent="0.3">
      <c r="A274" s="14" t="str">
        <f t="shared" si="24"/>
        <v/>
      </c>
      <c r="B274" s="15" t="str">
        <f t="shared" si="20"/>
        <v/>
      </c>
      <c r="C274" s="16" t="str">
        <f t="shared" si="21"/>
        <v/>
      </c>
      <c r="D274" s="16" t="str">
        <f t="shared" si="22"/>
        <v/>
      </c>
      <c r="E274" s="16" t="str">
        <f>IF(A274 &lt;&gt; "", SUM($C$11:C274), "")</f>
        <v/>
      </c>
      <c r="F274" s="16" t="str">
        <f>IF(A274 &lt;&gt; "", SUM($D$11:D274), "")</f>
        <v/>
      </c>
      <c r="G274" s="16" t="str">
        <f t="shared" si="23"/>
        <v/>
      </c>
    </row>
    <row r="275" spans="1:7" x14ac:dyDescent="0.3">
      <c r="A275" s="14" t="str">
        <f t="shared" si="24"/>
        <v/>
      </c>
      <c r="B275" s="15" t="str">
        <f t="shared" si="20"/>
        <v/>
      </c>
      <c r="C275" s="16" t="str">
        <f t="shared" si="21"/>
        <v/>
      </c>
      <c r="D275" s="16" t="str">
        <f t="shared" si="22"/>
        <v/>
      </c>
      <c r="E275" s="16" t="str">
        <f>IF(A275 &lt;&gt; "", SUM($C$11:C275), "")</f>
        <v/>
      </c>
      <c r="F275" s="16" t="str">
        <f>IF(A275 &lt;&gt; "", SUM($D$11:D275), "")</f>
        <v/>
      </c>
      <c r="G275" s="16" t="str">
        <f t="shared" si="23"/>
        <v/>
      </c>
    </row>
    <row r="276" spans="1:7" x14ac:dyDescent="0.3">
      <c r="A276" s="14" t="str">
        <f t="shared" si="24"/>
        <v/>
      </c>
      <c r="B276" s="15" t="str">
        <f t="shared" si="20"/>
        <v/>
      </c>
      <c r="C276" s="16" t="str">
        <f t="shared" si="21"/>
        <v/>
      </c>
      <c r="D276" s="16" t="str">
        <f t="shared" si="22"/>
        <v/>
      </c>
      <c r="E276" s="16" t="str">
        <f>IF(A276 &lt;&gt; "", SUM($C$11:C276), "")</f>
        <v/>
      </c>
      <c r="F276" s="16" t="str">
        <f>IF(A276 &lt;&gt; "", SUM($D$11:D276), "")</f>
        <v/>
      </c>
      <c r="G276" s="16" t="str">
        <f t="shared" si="23"/>
        <v/>
      </c>
    </row>
    <row r="277" spans="1:7" x14ac:dyDescent="0.3">
      <c r="A277" s="14" t="str">
        <f t="shared" si="24"/>
        <v/>
      </c>
      <c r="B277" s="15" t="str">
        <f t="shared" si="20"/>
        <v/>
      </c>
      <c r="C277" s="16" t="str">
        <f t="shared" si="21"/>
        <v/>
      </c>
      <c r="D277" s="16" t="str">
        <f t="shared" si="22"/>
        <v/>
      </c>
      <c r="E277" s="16" t="str">
        <f>IF(A277 &lt;&gt; "", SUM($C$11:C277), "")</f>
        <v/>
      </c>
      <c r="F277" s="16" t="str">
        <f>IF(A277 &lt;&gt; "", SUM($D$11:D277), "")</f>
        <v/>
      </c>
      <c r="G277" s="16" t="str">
        <f t="shared" si="23"/>
        <v/>
      </c>
    </row>
    <row r="278" spans="1:7" x14ac:dyDescent="0.3">
      <c r="A278" s="14" t="str">
        <f t="shared" si="24"/>
        <v/>
      </c>
      <c r="B278" s="15" t="str">
        <f t="shared" si="20"/>
        <v/>
      </c>
      <c r="C278" s="16" t="str">
        <f t="shared" si="21"/>
        <v/>
      </c>
      <c r="D278" s="16" t="str">
        <f t="shared" si="22"/>
        <v/>
      </c>
      <c r="E278" s="16" t="str">
        <f>IF(A278 &lt;&gt; "", SUM($C$11:C278), "")</f>
        <v/>
      </c>
      <c r="F278" s="16" t="str">
        <f>IF(A278 &lt;&gt; "", SUM($D$11:D278), "")</f>
        <v/>
      </c>
      <c r="G278" s="16" t="str">
        <f t="shared" si="23"/>
        <v/>
      </c>
    </row>
    <row r="279" spans="1:7" x14ac:dyDescent="0.3">
      <c r="A279" s="14" t="str">
        <f t="shared" si="24"/>
        <v/>
      </c>
      <c r="B279" s="15" t="str">
        <f t="shared" si="20"/>
        <v/>
      </c>
      <c r="C279" s="16" t="str">
        <f t="shared" si="21"/>
        <v/>
      </c>
      <c r="D279" s="16" t="str">
        <f t="shared" si="22"/>
        <v/>
      </c>
      <c r="E279" s="16" t="str">
        <f>IF(A279 &lt;&gt; "", SUM($C$11:C279), "")</f>
        <v/>
      </c>
      <c r="F279" s="16" t="str">
        <f>IF(A279 &lt;&gt; "", SUM($D$11:D279), "")</f>
        <v/>
      </c>
      <c r="G279" s="16" t="str">
        <f t="shared" si="23"/>
        <v/>
      </c>
    </row>
    <row r="280" spans="1:7" x14ac:dyDescent="0.3">
      <c r="A280" s="14" t="str">
        <f t="shared" si="24"/>
        <v/>
      </c>
      <c r="B280" s="15" t="str">
        <f t="shared" si="20"/>
        <v/>
      </c>
      <c r="C280" s="16" t="str">
        <f t="shared" si="21"/>
        <v/>
      </c>
      <c r="D280" s="16" t="str">
        <f t="shared" si="22"/>
        <v/>
      </c>
      <c r="E280" s="16" t="str">
        <f>IF(A280 &lt;&gt; "", SUM($C$11:C280), "")</f>
        <v/>
      </c>
      <c r="F280" s="16" t="str">
        <f>IF(A280 &lt;&gt; "", SUM($D$11:D280), "")</f>
        <v/>
      </c>
      <c r="G280" s="16" t="str">
        <f t="shared" si="23"/>
        <v/>
      </c>
    </row>
    <row r="281" spans="1:7" x14ac:dyDescent="0.3">
      <c r="A281" s="14" t="str">
        <f t="shared" si="24"/>
        <v/>
      </c>
      <c r="B281" s="15" t="str">
        <f t="shared" si="20"/>
        <v/>
      </c>
      <c r="C281" s="16" t="str">
        <f t="shared" si="21"/>
        <v/>
      </c>
      <c r="D281" s="16" t="str">
        <f t="shared" si="22"/>
        <v/>
      </c>
      <c r="E281" s="16" t="str">
        <f>IF(A281 &lt;&gt; "", SUM($C$11:C281), "")</f>
        <v/>
      </c>
      <c r="F281" s="16" t="str">
        <f>IF(A281 &lt;&gt; "", SUM($D$11:D281), "")</f>
        <v/>
      </c>
      <c r="G281" s="16" t="str">
        <f t="shared" si="23"/>
        <v/>
      </c>
    </row>
    <row r="282" spans="1:7" x14ac:dyDescent="0.3">
      <c r="A282" s="14" t="str">
        <f t="shared" si="24"/>
        <v/>
      </c>
      <c r="B282" s="15" t="str">
        <f t="shared" si="20"/>
        <v/>
      </c>
      <c r="C282" s="16" t="str">
        <f t="shared" si="21"/>
        <v/>
      </c>
      <c r="D282" s="16" t="str">
        <f t="shared" si="22"/>
        <v/>
      </c>
      <c r="E282" s="16" t="str">
        <f>IF(A282 &lt;&gt; "", SUM($C$11:C282), "")</f>
        <v/>
      </c>
      <c r="F282" s="16" t="str">
        <f>IF(A282 &lt;&gt; "", SUM($D$11:D282), "")</f>
        <v/>
      </c>
      <c r="G282" s="16" t="str">
        <f t="shared" si="23"/>
        <v/>
      </c>
    </row>
    <row r="283" spans="1:7" x14ac:dyDescent="0.3">
      <c r="A283" s="14" t="str">
        <f t="shared" si="24"/>
        <v/>
      </c>
      <c r="B283" s="15" t="str">
        <f t="shared" si="20"/>
        <v/>
      </c>
      <c r="C283" s="16" t="str">
        <f t="shared" si="21"/>
        <v/>
      </c>
      <c r="D283" s="16" t="str">
        <f t="shared" si="22"/>
        <v/>
      </c>
      <c r="E283" s="16" t="str">
        <f>IF(A283 &lt;&gt; "", SUM($C$11:C283), "")</f>
        <v/>
      </c>
      <c r="F283" s="16" t="str">
        <f>IF(A283 &lt;&gt; "", SUM($D$11:D283), "")</f>
        <v/>
      </c>
      <c r="G283" s="16" t="str">
        <f t="shared" si="23"/>
        <v/>
      </c>
    </row>
    <row r="284" spans="1:7" x14ac:dyDescent="0.3">
      <c r="A284" s="14" t="str">
        <f t="shared" si="24"/>
        <v/>
      </c>
      <c r="B284" s="15" t="str">
        <f t="shared" si="20"/>
        <v/>
      </c>
      <c r="C284" s="16" t="str">
        <f t="shared" si="21"/>
        <v/>
      </c>
      <c r="D284" s="16" t="str">
        <f t="shared" si="22"/>
        <v/>
      </c>
      <c r="E284" s="16" t="str">
        <f>IF(A284 &lt;&gt; "", SUM($C$11:C284), "")</f>
        <v/>
      </c>
      <c r="F284" s="16" t="str">
        <f>IF(A284 &lt;&gt; "", SUM($D$11:D284), "")</f>
        <v/>
      </c>
      <c r="G284" s="16" t="str">
        <f t="shared" si="23"/>
        <v/>
      </c>
    </row>
    <row r="285" spans="1:7" x14ac:dyDescent="0.3">
      <c r="A285" s="14" t="str">
        <f t="shared" si="24"/>
        <v/>
      </c>
      <c r="B285" s="15" t="str">
        <f t="shared" si="20"/>
        <v/>
      </c>
      <c r="C285" s="16" t="str">
        <f t="shared" si="21"/>
        <v/>
      </c>
      <c r="D285" s="16" t="str">
        <f t="shared" si="22"/>
        <v/>
      </c>
      <c r="E285" s="16" t="str">
        <f>IF(A285 &lt;&gt; "", SUM($C$11:C285), "")</f>
        <v/>
      </c>
      <c r="F285" s="16" t="str">
        <f>IF(A285 &lt;&gt; "", SUM($D$11:D285), "")</f>
        <v/>
      </c>
      <c r="G285" s="16" t="str">
        <f t="shared" si="23"/>
        <v/>
      </c>
    </row>
    <row r="286" spans="1:7" x14ac:dyDescent="0.3">
      <c r="A286" s="14" t="str">
        <f t="shared" si="24"/>
        <v/>
      </c>
      <c r="B286" s="15" t="str">
        <f t="shared" si="20"/>
        <v/>
      </c>
      <c r="C286" s="16" t="str">
        <f t="shared" si="21"/>
        <v/>
      </c>
      <c r="D286" s="16" t="str">
        <f t="shared" si="22"/>
        <v/>
      </c>
      <c r="E286" s="16" t="str">
        <f>IF(A286 &lt;&gt; "", SUM($C$11:C286), "")</f>
        <v/>
      </c>
      <c r="F286" s="16" t="str">
        <f>IF(A286 &lt;&gt; "", SUM($D$11:D286), "")</f>
        <v/>
      </c>
      <c r="G286" s="16" t="str">
        <f t="shared" si="23"/>
        <v/>
      </c>
    </row>
    <row r="287" spans="1:7" x14ac:dyDescent="0.3">
      <c r="A287" s="14" t="str">
        <f t="shared" si="24"/>
        <v/>
      </c>
      <c r="B287" s="15" t="str">
        <f t="shared" si="20"/>
        <v/>
      </c>
      <c r="C287" s="16" t="str">
        <f t="shared" si="21"/>
        <v/>
      </c>
      <c r="D287" s="16" t="str">
        <f t="shared" si="22"/>
        <v/>
      </c>
      <c r="E287" s="16" t="str">
        <f>IF(A287 &lt;&gt; "", SUM($C$11:C287), "")</f>
        <v/>
      </c>
      <c r="F287" s="16" t="str">
        <f>IF(A287 &lt;&gt; "", SUM($D$11:D287), "")</f>
        <v/>
      </c>
      <c r="G287" s="16" t="str">
        <f t="shared" si="23"/>
        <v/>
      </c>
    </row>
    <row r="288" spans="1:7" x14ac:dyDescent="0.3">
      <c r="A288" s="14" t="str">
        <f t="shared" si="24"/>
        <v/>
      </c>
      <c r="B288" s="15" t="str">
        <f t="shared" si="20"/>
        <v/>
      </c>
      <c r="C288" s="16" t="str">
        <f t="shared" si="21"/>
        <v/>
      </c>
      <c r="D288" s="16" t="str">
        <f t="shared" si="22"/>
        <v/>
      </c>
      <c r="E288" s="16" t="str">
        <f>IF(A288 &lt;&gt; "", SUM($C$11:C288), "")</f>
        <v/>
      </c>
      <c r="F288" s="16" t="str">
        <f>IF(A288 &lt;&gt; "", SUM($D$11:D288), "")</f>
        <v/>
      </c>
      <c r="G288" s="16" t="str">
        <f t="shared" si="23"/>
        <v/>
      </c>
    </row>
    <row r="289" spans="1:7" x14ac:dyDescent="0.3">
      <c r="A289" s="14" t="str">
        <f t="shared" si="24"/>
        <v/>
      </c>
      <c r="B289" s="15" t="str">
        <f t="shared" si="20"/>
        <v/>
      </c>
      <c r="C289" s="16" t="str">
        <f t="shared" si="21"/>
        <v/>
      </c>
      <c r="D289" s="16" t="str">
        <f t="shared" si="22"/>
        <v/>
      </c>
      <c r="E289" s="16" t="str">
        <f>IF(A289 &lt;&gt; "", SUM($C$11:C289), "")</f>
        <v/>
      </c>
      <c r="F289" s="16" t="str">
        <f>IF(A289 &lt;&gt; "", SUM($D$11:D289), "")</f>
        <v/>
      </c>
      <c r="G289" s="16" t="str">
        <f t="shared" si="23"/>
        <v/>
      </c>
    </row>
    <row r="290" spans="1:7" x14ac:dyDescent="0.3">
      <c r="A290" s="14" t="str">
        <f t="shared" si="24"/>
        <v/>
      </c>
      <c r="B290" s="15" t="str">
        <f t="shared" si="20"/>
        <v/>
      </c>
      <c r="C290" s="16" t="str">
        <f t="shared" si="21"/>
        <v/>
      </c>
      <c r="D290" s="16" t="str">
        <f t="shared" si="22"/>
        <v/>
      </c>
      <c r="E290" s="16" t="str">
        <f>IF(A290 &lt;&gt; "", SUM($C$11:C290), "")</f>
        <v/>
      </c>
      <c r="F290" s="16" t="str">
        <f>IF(A290 &lt;&gt; "", SUM($D$11:D290), "")</f>
        <v/>
      </c>
      <c r="G290" s="16" t="str">
        <f t="shared" si="23"/>
        <v/>
      </c>
    </row>
    <row r="291" spans="1:7" x14ac:dyDescent="0.3">
      <c r="A291" s="14" t="str">
        <f t="shared" si="24"/>
        <v/>
      </c>
      <c r="B291" s="15" t="str">
        <f t="shared" si="20"/>
        <v/>
      </c>
      <c r="C291" s="16" t="str">
        <f t="shared" si="21"/>
        <v/>
      </c>
      <c r="D291" s="16" t="str">
        <f t="shared" si="22"/>
        <v/>
      </c>
      <c r="E291" s="16" t="str">
        <f>IF(A291 &lt;&gt; "", SUM($C$11:C291), "")</f>
        <v/>
      </c>
      <c r="F291" s="16" t="str">
        <f>IF(A291 &lt;&gt; "", SUM($D$11:D291), "")</f>
        <v/>
      </c>
      <c r="G291" s="16" t="str">
        <f t="shared" si="23"/>
        <v/>
      </c>
    </row>
    <row r="292" spans="1:7" x14ac:dyDescent="0.3">
      <c r="A292" s="14" t="str">
        <f t="shared" si="24"/>
        <v/>
      </c>
      <c r="B292" s="15" t="str">
        <f t="shared" si="20"/>
        <v/>
      </c>
      <c r="C292" s="16" t="str">
        <f t="shared" si="21"/>
        <v/>
      </c>
      <c r="D292" s="16" t="str">
        <f t="shared" si="22"/>
        <v/>
      </c>
      <c r="E292" s="16" t="str">
        <f>IF(A292 &lt;&gt; "", SUM($C$11:C292), "")</f>
        <v/>
      </c>
      <c r="F292" s="16" t="str">
        <f>IF(A292 &lt;&gt; "", SUM($D$11:D292), "")</f>
        <v/>
      </c>
      <c r="G292" s="16" t="str">
        <f t="shared" si="23"/>
        <v/>
      </c>
    </row>
    <row r="293" spans="1:7" x14ac:dyDescent="0.3">
      <c r="A293" s="14" t="str">
        <f t="shared" si="24"/>
        <v/>
      </c>
      <c r="B293" s="15" t="str">
        <f t="shared" si="20"/>
        <v/>
      </c>
      <c r="C293" s="16" t="str">
        <f t="shared" si="21"/>
        <v/>
      </c>
      <c r="D293" s="16" t="str">
        <f t="shared" si="22"/>
        <v/>
      </c>
      <c r="E293" s="16" t="str">
        <f>IF(A293 &lt;&gt; "", SUM($C$11:C293), "")</f>
        <v/>
      </c>
      <c r="F293" s="16" t="str">
        <f>IF(A293 &lt;&gt; "", SUM($D$11:D293), "")</f>
        <v/>
      </c>
      <c r="G293" s="16" t="str">
        <f t="shared" si="23"/>
        <v/>
      </c>
    </row>
    <row r="294" spans="1:7" x14ac:dyDescent="0.3">
      <c r="A294" s="14" t="str">
        <f t="shared" si="24"/>
        <v/>
      </c>
      <c r="B294" s="15" t="str">
        <f t="shared" si="20"/>
        <v/>
      </c>
      <c r="C294" s="16" t="str">
        <f t="shared" si="21"/>
        <v/>
      </c>
      <c r="D294" s="16" t="str">
        <f t="shared" si="22"/>
        <v/>
      </c>
      <c r="E294" s="16" t="str">
        <f>IF(A294 &lt;&gt; "", SUM($C$11:C294), "")</f>
        <v/>
      </c>
      <c r="F294" s="16" t="str">
        <f>IF(A294 &lt;&gt; "", SUM($D$11:D294), "")</f>
        <v/>
      </c>
      <c r="G294" s="16" t="str">
        <f t="shared" si="23"/>
        <v/>
      </c>
    </row>
    <row r="295" spans="1:7" x14ac:dyDescent="0.3">
      <c r="A295" s="14" t="str">
        <f t="shared" si="24"/>
        <v/>
      </c>
      <c r="B295" s="15" t="str">
        <f t="shared" si="20"/>
        <v/>
      </c>
      <c r="C295" s="16" t="str">
        <f t="shared" si="21"/>
        <v/>
      </c>
      <c r="D295" s="16" t="str">
        <f t="shared" si="22"/>
        <v/>
      </c>
      <c r="E295" s="16" t="str">
        <f>IF(A295 &lt;&gt; "", SUM($C$11:C295), "")</f>
        <v/>
      </c>
      <c r="F295" s="16" t="str">
        <f>IF(A295 &lt;&gt; "", SUM($D$11:D295), "")</f>
        <v/>
      </c>
      <c r="G295" s="16" t="str">
        <f t="shared" si="23"/>
        <v/>
      </c>
    </row>
    <row r="296" spans="1:7" x14ac:dyDescent="0.3">
      <c r="A296" s="14" t="str">
        <f t="shared" si="24"/>
        <v/>
      </c>
      <c r="B296" s="15" t="str">
        <f t="shared" si="20"/>
        <v/>
      </c>
      <c r="C296" s="16" t="str">
        <f t="shared" si="21"/>
        <v/>
      </c>
      <c r="D296" s="16" t="str">
        <f t="shared" si="22"/>
        <v/>
      </c>
      <c r="E296" s="16" t="str">
        <f>IF(A296 &lt;&gt; "", SUM($C$11:C296), "")</f>
        <v/>
      </c>
      <c r="F296" s="16" t="str">
        <f>IF(A296 &lt;&gt; "", SUM($D$11:D296), "")</f>
        <v/>
      </c>
      <c r="G296" s="16" t="str">
        <f t="shared" si="23"/>
        <v/>
      </c>
    </row>
    <row r="297" spans="1:7" x14ac:dyDescent="0.3">
      <c r="A297" s="14" t="str">
        <f t="shared" si="24"/>
        <v/>
      </c>
      <c r="B297" s="15" t="str">
        <f t="shared" si="20"/>
        <v/>
      </c>
      <c r="C297" s="16" t="str">
        <f t="shared" si="21"/>
        <v/>
      </c>
      <c r="D297" s="16" t="str">
        <f t="shared" si="22"/>
        <v/>
      </c>
      <c r="E297" s="16" t="str">
        <f>IF(A297 &lt;&gt; "", SUM($C$11:C297), "")</f>
        <v/>
      </c>
      <c r="F297" s="16" t="str">
        <f>IF(A297 &lt;&gt; "", SUM($D$11:D297), "")</f>
        <v/>
      </c>
      <c r="G297" s="16" t="str">
        <f t="shared" si="23"/>
        <v/>
      </c>
    </row>
    <row r="298" spans="1:7" x14ac:dyDescent="0.3">
      <c r="A298" s="14" t="str">
        <f t="shared" si="24"/>
        <v/>
      </c>
      <c r="B298" s="15" t="str">
        <f t="shared" si="20"/>
        <v/>
      </c>
      <c r="C298" s="16" t="str">
        <f t="shared" si="21"/>
        <v/>
      </c>
      <c r="D298" s="16" t="str">
        <f t="shared" si="22"/>
        <v/>
      </c>
      <c r="E298" s="16" t="str">
        <f>IF(A298 &lt;&gt; "", SUM($C$11:C298), "")</f>
        <v/>
      </c>
      <c r="F298" s="16" t="str">
        <f>IF(A298 &lt;&gt; "", SUM($D$11:D298), "")</f>
        <v/>
      </c>
      <c r="G298" s="16" t="str">
        <f t="shared" si="23"/>
        <v/>
      </c>
    </row>
    <row r="299" spans="1:7" x14ac:dyDescent="0.3">
      <c r="A299" s="14" t="str">
        <f t="shared" si="24"/>
        <v/>
      </c>
      <c r="B299" s="15" t="str">
        <f t="shared" si="20"/>
        <v/>
      </c>
      <c r="C299" s="16" t="str">
        <f t="shared" si="21"/>
        <v/>
      </c>
      <c r="D299" s="16" t="str">
        <f t="shared" si="22"/>
        <v/>
      </c>
      <c r="E299" s="16" t="str">
        <f>IF(A299 &lt;&gt; "", SUM($C$11:C299), "")</f>
        <v/>
      </c>
      <c r="F299" s="16" t="str">
        <f>IF(A299 &lt;&gt; "", SUM($D$11:D299), "")</f>
        <v/>
      </c>
      <c r="G299" s="16" t="str">
        <f t="shared" si="23"/>
        <v/>
      </c>
    </row>
    <row r="300" spans="1:7" x14ac:dyDescent="0.3">
      <c r="A300" s="14" t="str">
        <f t="shared" si="24"/>
        <v/>
      </c>
      <c r="B300" s="15" t="str">
        <f t="shared" si="20"/>
        <v/>
      </c>
      <c r="C300" s="16" t="str">
        <f t="shared" si="21"/>
        <v/>
      </c>
      <c r="D300" s="16" t="str">
        <f t="shared" si="22"/>
        <v/>
      </c>
      <c r="E300" s="16" t="str">
        <f>IF(A300 &lt;&gt; "", SUM($C$11:C300), "")</f>
        <v/>
      </c>
      <c r="F300" s="16" t="str">
        <f>IF(A300 &lt;&gt; "", SUM($D$11:D300), "")</f>
        <v/>
      </c>
      <c r="G300" s="16" t="str">
        <f t="shared" si="23"/>
        <v/>
      </c>
    </row>
    <row r="301" spans="1:7" x14ac:dyDescent="0.3">
      <c r="A301" s="14" t="str">
        <f t="shared" si="24"/>
        <v/>
      </c>
      <c r="B301" s="15" t="str">
        <f t="shared" si="20"/>
        <v/>
      </c>
      <c r="C301" s="16" t="str">
        <f t="shared" si="21"/>
        <v/>
      </c>
      <c r="D301" s="16" t="str">
        <f t="shared" si="22"/>
        <v/>
      </c>
      <c r="E301" s="16" t="str">
        <f>IF(A301 &lt;&gt; "", SUM($C$11:C301), "")</f>
        <v/>
      </c>
      <c r="F301" s="16" t="str">
        <f>IF(A301 &lt;&gt; "", SUM($D$11:D301), "")</f>
        <v/>
      </c>
      <c r="G301" s="16" t="str">
        <f t="shared" si="23"/>
        <v/>
      </c>
    </row>
    <row r="302" spans="1:7" x14ac:dyDescent="0.3">
      <c r="A302" s="14" t="str">
        <f t="shared" si="24"/>
        <v/>
      </c>
      <c r="B302" s="15" t="str">
        <f t="shared" si="20"/>
        <v/>
      </c>
      <c r="C302" s="16" t="str">
        <f t="shared" si="21"/>
        <v/>
      </c>
      <c r="D302" s="16" t="str">
        <f t="shared" si="22"/>
        <v/>
      </c>
      <c r="E302" s="16" t="str">
        <f>IF(A302 &lt;&gt; "", SUM($C$11:C302), "")</f>
        <v/>
      </c>
      <c r="F302" s="16" t="str">
        <f>IF(A302 &lt;&gt; "", SUM($D$11:D302), "")</f>
        <v/>
      </c>
      <c r="G302" s="16" t="str">
        <f t="shared" si="23"/>
        <v/>
      </c>
    </row>
    <row r="303" spans="1:7" x14ac:dyDescent="0.3">
      <c r="A303" s="14" t="str">
        <f t="shared" si="24"/>
        <v/>
      </c>
      <c r="B303" s="15" t="str">
        <f t="shared" si="20"/>
        <v/>
      </c>
      <c r="C303" s="16" t="str">
        <f t="shared" si="21"/>
        <v/>
      </c>
      <c r="D303" s="16" t="str">
        <f t="shared" si="22"/>
        <v/>
      </c>
      <c r="E303" s="16" t="str">
        <f>IF(A303 &lt;&gt; "", SUM($C$11:C303), "")</f>
        <v/>
      </c>
      <c r="F303" s="16" t="str">
        <f>IF(A303 &lt;&gt; "", SUM($D$11:D303), "")</f>
        <v/>
      </c>
      <c r="G303" s="16" t="str">
        <f t="shared" si="23"/>
        <v/>
      </c>
    </row>
    <row r="304" spans="1:7" x14ac:dyDescent="0.3">
      <c r="A304" s="14" t="str">
        <f t="shared" si="24"/>
        <v/>
      </c>
      <c r="B304" s="15" t="str">
        <f t="shared" si="20"/>
        <v/>
      </c>
      <c r="C304" s="16" t="str">
        <f t="shared" si="21"/>
        <v/>
      </c>
      <c r="D304" s="16" t="str">
        <f t="shared" si="22"/>
        <v/>
      </c>
      <c r="E304" s="16" t="str">
        <f>IF(A304 &lt;&gt; "", SUM($C$11:C304), "")</f>
        <v/>
      </c>
      <c r="F304" s="16" t="str">
        <f>IF(A304 &lt;&gt; "", SUM($D$11:D304), "")</f>
        <v/>
      </c>
      <c r="G304" s="16" t="str">
        <f t="shared" si="23"/>
        <v/>
      </c>
    </row>
    <row r="305" spans="1:7" x14ac:dyDescent="0.3">
      <c r="A305" s="14" t="str">
        <f t="shared" si="24"/>
        <v/>
      </c>
      <c r="B305" s="15" t="str">
        <f t="shared" si="20"/>
        <v/>
      </c>
      <c r="C305" s="16" t="str">
        <f t="shared" si="21"/>
        <v/>
      </c>
      <c r="D305" s="16" t="str">
        <f t="shared" si="22"/>
        <v/>
      </c>
      <c r="E305" s="16" t="str">
        <f>IF(A305 &lt;&gt; "", SUM($C$11:C305), "")</f>
        <v/>
      </c>
      <c r="F305" s="16" t="str">
        <f>IF(A305 &lt;&gt; "", SUM($D$11:D305), "")</f>
        <v/>
      </c>
      <c r="G305" s="16" t="str">
        <f t="shared" si="23"/>
        <v/>
      </c>
    </row>
    <row r="306" spans="1:7" x14ac:dyDescent="0.3">
      <c r="A306" s="14" t="str">
        <f t="shared" si="24"/>
        <v/>
      </c>
      <c r="B306" s="15" t="str">
        <f t="shared" si="20"/>
        <v/>
      </c>
      <c r="C306" s="16" t="str">
        <f t="shared" si="21"/>
        <v/>
      </c>
      <c r="D306" s="16" t="str">
        <f t="shared" si="22"/>
        <v/>
      </c>
      <c r="E306" s="16" t="str">
        <f>IF(A306 &lt;&gt; "", SUM($C$11:C306), "")</f>
        <v/>
      </c>
      <c r="F306" s="16" t="str">
        <f>IF(A306 &lt;&gt; "", SUM($D$11:D306), "")</f>
        <v/>
      </c>
      <c r="G306" s="16" t="str">
        <f t="shared" si="23"/>
        <v/>
      </c>
    </row>
    <row r="307" spans="1:7" x14ac:dyDescent="0.3">
      <c r="A307" s="14" t="str">
        <f t="shared" si="24"/>
        <v/>
      </c>
      <c r="B307" s="15" t="str">
        <f t="shared" si="20"/>
        <v/>
      </c>
      <c r="C307" s="16" t="str">
        <f t="shared" si="21"/>
        <v/>
      </c>
      <c r="D307" s="16" t="str">
        <f t="shared" si="22"/>
        <v/>
      </c>
      <c r="E307" s="16" t="str">
        <f>IF(A307 &lt;&gt; "", SUM($C$11:C307), "")</f>
        <v/>
      </c>
      <c r="F307" s="16" t="str">
        <f>IF(A307 &lt;&gt; "", SUM($D$11:D307), "")</f>
        <v/>
      </c>
      <c r="G307" s="16" t="str">
        <f t="shared" si="23"/>
        <v/>
      </c>
    </row>
    <row r="308" spans="1:7" x14ac:dyDescent="0.3">
      <c r="A308" s="14" t="str">
        <f t="shared" si="24"/>
        <v/>
      </c>
      <c r="B308" s="15" t="str">
        <f t="shared" si="20"/>
        <v/>
      </c>
      <c r="C308" s="16" t="str">
        <f t="shared" si="21"/>
        <v/>
      </c>
      <c r="D308" s="16" t="str">
        <f t="shared" si="22"/>
        <v/>
      </c>
      <c r="E308" s="16" t="str">
        <f>IF(A308 &lt;&gt; "", SUM($C$11:C308), "")</f>
        <v/>
      </c>
      <c r="F308" s="16" t="str">
        <f>IF(A308 &lt;&gt; "", SUM($D$11:D308), "")</f>
        <v/>
      </c>
      <c r="G308" s="16" t="str">
        <f t="shared" si="23"/>
        <v/>
      </c>
    </row>
    <row r="309" spans="1:7" x14ac:dyDescent="0.3">
      <c r="A309" s="14" t="str">
        <f t="shared" si="24"/>
        <v/>
      </c>
      <c r="B309" s="15" t="str">
        <f t="shared" si="20"/>
        <v/>
      </c>
      <c r="C309" s="16" t="str">
        <f t="shared" si="21"/>
        <v/>
      </c>
      <c r="D309" s="16" t="str">
        <f t="shared" si="22"/>
        <v/>
      </c>
      <c r="E309" s="16" t="str">
        <f>IF(A309 &lt;&gt; "", SUM($C$11:C309), "")</f>
        <v/>
      </c>
      <c r="F309" s="16" t="str">
        <f>IF(A309 &lt;&gt; "", SUM($D$11:D309), "")</f>
        <v/>
      </c>
      <c r="G309" s="16" t="str">
        <f t="shared" si="23"/>
        <v/>
      </c>
    </row>
    <row r="310" spans="1:7" x14ac:dyDescent="0.3">
      <c r="A310" s="14" t="str">
        <f t="shared" si="24"/>
        <v/>
      </c>
      <c r="B310" s="15" t="str">
        <f t="shared" si="20"/>
        <v/>
      </c>
      <c r="C310" s="16" t="str">
        <f t="shared" si="21"/>
        <v/>
      </c>
      <c r="D310" s="16" t="str">
        <f t="shared" si="22"/>
        <v/>
      </c>
      <c r="E310" s="16" t="str">
        <f>IF(A310 &lt;&gt; "", SUM($C$11:C310), "")</f>
        <v/>
      </c>
      <c r="F310" s="16" t="str">
        <f>IF(A310 &lt;&gt; "", SUM($D$11:D310), "")</f>
        <v/>
      </c>
      <c r="G310" s="16" t="str">
        <f t="shared" si="23"/>
        <v/>
      </c>
    </row>
    <row r="311" spans="1:7" x14ac:dyDescent="0.3">
      <c r="A311" s="14" t="str">
        <f t="shared" si="24"/>
        <v/>
      </c>
      <c r="B311" s="15" t="str">
        <f t="shared" si="20"/>
        <v/>
      </c>
      <c r="C311" s="16" t="str">
        <f t="shared" si="21"/>
        <v/>
      </c>
      <c r="D311" s="16" t="str">
        <f t="shared" si="22"/>
        <v/>
      </c>
      <c r="E311" s="16" t="str">
        <f>IF(A311 &lt;&gt; "", SUM($C$11:C311), "")</f>
        <v/>
      </c>
      <c r="F311" s="16" t="str">
        <f>IF(A311 &lt;&gt; "", SUM($D$11:D311), "")</f>
        <v/>
      </c>
      <c r="G311" s="16" t="str">
        <f t="shared" si="23"/>
        <v/>
      </c>
    </row>
    <row r="312" spans="1:7" x14ac:dyDescent="0.3">
      <c r="A312" s="14" t="str">
        <f t="shared" si="24"/>
        <v/>
      </c>
      <c r="B312" s="15" t="str">
        <f t="shared" si="20"/>
        <v/>
      </c>
      <c r="C312" s="16" t="str">
        <f t="shared" si="21"/>
        <v/>
      </c>
      <c r="D312" s="16" t="str">
        <f t="shared" si="22"/>
        <v/>
      </c>
      <c r="E312" s="16" t="str">
        <f>IF(A312 &lt;&gt; "", SUM($C$11:C312), "")</f>
        <v/>
      </c>
      <c r="F312" s="16" t="str">
        <f>IF(A312 &lt;&gt; "", SUM($D$11:D312), "")</f>
        <v/>
      </c>
      <c r="G312" s="16" t="str">
        <f t="shared" si="23"/>
        <v/>
      </c>
    </row>
    <row r="313" spans="1:7" x14ac:dyDescent="0.3">
      <c r="A313" s="14" t="str">
        <f t="shared" si="24"/>
        <v/>
      </c>
      <c r="B313" s="15" t="str">
        <f t="shared" si="20"/>
        <v/>
      </c>
      <c r="C313" s="16" t="str">
        <f t="shared" si="21"/>
        <v/>
      </c>
      <c r="D313" s="16" t="str">
        <f t="shared" si="22"/>
        <v/>
      </c>
      <c r="E313" s="16" t="str">
        <f>IF(A313 &lt;&gt; "", SUM($C$11:C313), "")</f>
        <v/>
      </c>
      <c r="F313" s="16" t="str">
        <f>IF(A313 &lt;&gt; "", SUM($D$11:D313), "")</f>
        <v/>
      </c>
      <c r="G313" s="16" t="str">
        <f t="shared" si="23"/>
        <v/>
      </c>
    </row>
    <row r="314" spans="1:7" x14ac:dyDescent="0.3">
      <c r="A314" s="14" t="str">
        <f t="shared" si="24"/>
        <v/>
      </c>
      <c r="B314" s="15" t="str">
        <f t="shared" si="20"/>
        <v/>
      </c>
      <c r="C314" s="16" t="str">
        <f t="shared" si="21"/>
        <v/>
      </c>
      <c r="D314" s="16" t="str">
        <f t="shared" si="22"/>
        <v/>
      </c>
      <c r="E314" s="16" t="str">
        <f>IF(A314 &lt;&gt; "", SUM($C$11:C314), "")</f>
        <v/>
      </c>
      <c r="F314" s="16" t="str">
        <f>IF(A314 &lt;&gt; "", SUM($D$11:D314), "")</f>
        <v/>
      </c>
      <c r="G314" s="16" t="str">
        <f t="shared" si="23"/>
        <v/>
      </c>
    </row>
    <row r="315" spans="1:7" x14ac:dyDescent="0.3">
      <c r="A315" s="14" t="str">
        <f t="shared" si="24"/>
        <v/>
      </c>
      <c r="B315" s="15" t="str">
        <f t="shared" si="20"/>
        <v/>
      </c>
      <c r="C315" s="16" t="str">
        <f t="shared" si="21"/>
        <v/>
      </c>
      <c r="D315" s="16" t="str">
        <f t="shared" si="22"/>
        <v/>
      </c>
      <c r="E315" s="16" t="str">
        <f>IF(A315 &lt;&gt; "", SUM($C$11:C315), "")</f>
        <v/>
      </c>
      <c r="F315" s="16" t="str">
        <f>IF(A315 &lt;&gt; "", SUM($D$11:D315), "")</f>
        <v/>
      </c>
      <c r="G315" s="16" t="str">
        <f t="shared" si="23"/>
        <v/>
      </c>
    </row>
    <row r="316" spans="1:7" x14ac:dyDescent="0.3">
      <c r="A316" s="14" t="str">
        <f t="shared" si="24"/>
        <v/>
      </c>
      <c r="B316" s="15" t="str">
        <f t="shared" si="20"/>
        <v/>
      </c>
      <c r="C316" s="16" t="str">
        <f t="shared" si="21"/>
        <v/>
      </c>
      <c r="D316" s="16" t="str">
        <f t="shared" si="22"/>
        <v/>
      </c>
      <c r="E316" s="16" t="str">
        <f>IF(A316 &lt;&gt; "", SUM($C$11:C316), "")</f>
        <v/>
      </c>
      <c r="F316" s="16" t="str">
        <f>IF(A316 &lt;&gt; "", SUM($D$11:D316), "")</f>
        <v/>
      </c>
      <c r="G316" s="16" t="str">
        <f t="shared" si="23"/>
        <v/>
      </c>
    </row>
    <row r="317" spans="1:7" x14ac:dyDescent="0.3">
      <c r="A317" s="14" t="str">
        <f t="shared" si="24"/>
        <v/>
      </c>
      <c r="B317" s="15" t="str">
        <f t="shared" si="20"/>
        <v/>
      </c>
      <c r="C317" s="16" t="str">
        <f t="shared" si="21"/>
        <v/>
      </c>
      <c r="D317" s="16" t="str">
        <f t="shared" si="22"/>
        <v/>
      </c>
      <c r="E317" s="16" t="str">
        <f>IF(A317 &lt;&gt; "", SUM($C$11:C317), "")</f>
        <v/>
      </c>
      <c r="F317" s="16" t="str">
        <f>IF(A317 &lt;&gt; "", SUM($D$11:D317), "")</f>
        <v/>
      </c>
      <c r="G317" s="16" t="str">
        <f t="shared" si="23"/>
        <v/>
      </c>
    </row>
    <row r="318" spans="1:7" x14ac:dyDescent="0.3">
      <c r="A318" s="14" t="str">
        <f t="shared" si="24"/>
        <v/>
      </c>
      <c r="B318" s="15" t="str">
        <f t="shared" si="20"/>
        <v/>
      </c>
      <c r="C318" s="16" t="str">
        <f t="shared" si="21"/>
        <v/>
      </c>
      <c r="D318" s="16" t="str">
        <f t="shared" si="22"/>
        <v/>
      </c>
      <c r="E318" s="16" t="str">
        <f>IF(A318 &lt;&gt; "", SUM($C$11:C318), "")</f>
        <v/>
      </c>
      <c r="F318" s="16" t="str">
        <f>IF(A318 &lt;&gt; "", SUM($D$11:D318), "")</f>
        <v/>
      </c>
      <c r="G318" s="16" t="str">
        <f t="shared" si="23"/>
        <v/>
      </c>
    </row>
    <row r="319" spans="1:7" x14ac:dyDescent="0.3">
      <c r="A319" s="14" t="str">
        <f t="shared" si="24"/>
        <v/>
      </c>
      <c r="B319" s="15" t="str">
        <f t="shared" si="20"/>
        <v/>
      </c>
      <c r="C319" s="16" t="str">
        <f t="shared" si="21"/>
        <v/>
      </c>
      <c r="D319" s="16" t="str">
        <f t="shared" si="22"/>
        <v/>
      </c>
      <c r="E319" s="16" t="str">
        <f>IF(A319 &lt;&gt; "", SUM($C$11:C319), "")</f>
        <v/>
      </c>
      <c r="F319" s="16" t="str">
        <f>IF(A319 &lt;&gt; "", SUM($D$11:D319), "")</f>
        <v/>
      </c>
      <c r="G319" s="16" t="str">
        <f t="shared" si="23"/>
        <v/>
      </c>
    </row>
    <row r="320" spans="1:7" x14ac:dyDescent="0.3">
      <c r="A320" s="14" t="str">
        <f t="shared" si="24"/>
        <v/>
      </c>
      <c r="B320" s="15" t="str">
        <f t="shared" si="20"/>
        <v/>
      </c>
      <c r="C320" s="16" t="str">
        <f t="shared" si="21"/>
        <v/>
      </c>
      <c r="D320" s="16" t="str">
        <f t="shared" si="22"/>
        <v/>
      </c>
      <c r="E320" s="16" t="str">
        <f>IF(A320 &lt;&gt; "", SUM($C$11:C320), "")</f>
        <v/>
      </c>
      <c r="F320" s="16" t="str">
        <f>IF(A320 &lt;&gt; "", SUM($D$11:D320), "")</f>
        <v/>
      </c>
      <c r="G320" s="16" t="str">
        <f t="shared" si="23"/>
        <v/>
      </c>
    </row>
    <row r="321" spans="1:7" x14ac:dyDescent="0.3">
      <c r="A321" s="14" t="str">
        <f t="shared" si="24"/>
        <v/>
      </c>
      <c r="B321" s="15" t="str">
        <f t="shared" si="20"/>
        <v/>
      </c>
      <c r="C321" s="16" t="str">
        <f t="shared" si="21"/>
        <v/>
      </c>
      <c r="D321" s="16" t="str">
        <f t="shared" si="22"/>
        <v/>
      </c>
      <c r="E321" s="16" t="str">
        <f>IF(A321 &lt;&gt; "", SUM($C$11:C321), "")</f>
        <v/>
      </c>
      <c r="F321" s="16" t="str">
        <f>IF(A321 &lt;&gt; "", SUM($D$11:D321), "")</f>
        <v/>
      </c>
      <c r="G321" s="16" t="str">
        <f t="shared" si="23"/>
        <v/>
      </c>
    </row>
    <row r="322" spans="1:7" x14ac:dyDescent="0.3">
      <c r="A322" s="14" t="str">
        <f t="shared" si="24"/>
        <v/>
      </c>
      <c r="B322" s="15" t="str">
        <f t="shared" si="20"/>
        <v/>
      </c>
      <c r="C322" s="16" t="str">
        <f t="shared" si="21"/>
        <v/>
      </c>
      <c r="D322" s="16" t="str">
        <f t="shared" si="22"/>
        <v/>
      </c>
      <c r="E322" s="16" t="str">
        <f>IF(A322 &lt;&gt; "", SUM($C$11:C322), "")</f>
        <v/>
      </c>
      <c r="F322" s="16" t="str">
        <f>IF(A322 &lt;&gt; "", SUM($D$11:D322), "")</f>
        <v/>
      </c>
      <c r="G322" s="16" t="str">
        <f t="shared" si="23"/>
        <v/>
      </c>
    </row>
    <row r="323" spans="1:7" x14ac:dyDescent="0.3">
      <c r="A323" s="14" t="str">
        <f t="shared" si="24"/>
        <v/>
      </c>
      <c r="B323" s="15" t="str">
        <f t="shared" si="20"/>
        <v/>
      </c>
      <c r="C323" s="16" t="str">
        <f t="shared" si="21"/>
        <v/>
      </c>
      <c r="D323" s="16" t="str">
        <f t="shared" si="22"/>
        <v/>
      </c>
      <c r="E323" s="16" t="str">
        <f>IF(A323 &lt;&gt; "", SUM($C$11:C323), "")</f>
        <v/>
      </c>
      <c r="F323" s="16" t="str">
        <f>IF(A323 &lt;&gt; "", SUM($D$11:D323), "")</f>
        <v/>
      </c>
      <c r="G323" s="16" t="str">
        <f t="shared" si="23"/>
        <v/>
      </c>
    </row>
    <row r="324" spans="1:7" x14ac:dyDescent="0.3">
      <c r="A324" s="14" t="str">
        <f t="shared" si="24"/>
        <v/>
      </c>
      <c r="B324" s="15" t="str">
        <f t="shared" si="20"/>
        <v/>
      </c>
      <c r="C324" s="16" t="str">
        <f t="shared" si="21"/>
        <v/>
      </c>
      <c r="D324" s="16" t="str">
        <f t="shared" si="22"/>
        <v/>
      </c>
      <c r="E324" s="16" t="str">
        <f>IF(A324 &lt;&gt; "", SUM($C$11:C324), "")</f>
        <v/>
      </c>
      <c r="F324" s="16" t="str">
        <f>IF(A324 &lt;&gt; "", SUM($D$11:D324), "")</f>
        <v/>
      </c>
      <c r="G324" s="16" t="str">
        <f t="shared" si="23"/>
        <v/>
      </c>
    </row>
    <row r="325" spans="1:7" x14ac:dyDescent="0.3">
      <c r="A325" s="14" t="str">
        <f t="shared" si="24"/>
        <v/>
      </c>
      <c r="B325" s="15" t="str">
        <f t="shared" si="20"/>
        <v/>
      </c>
      <c r="C325" s="16" t="str">
        <f t="shared" si="21"/>
        <v/>
      </c>
      <c r="D325" s="16" t="str">
        <f t="shared" si="22"/>
        <v/>
      </c>
      <c r="E325" s="16" t="str">
        <f>IF(A325 &lt;&gt; "", SUM($C$11:C325), "")</f>
        <v/>
      </c>
      <c r="F325" s="16" t="str">
        <f>IF(A325 &lt;&gt; "", SUM($D$11:D325), "")</f>
        <v/>
      </c>
      <c r="G325" s="16" t="str">
        <f t="shared" si="23"/>
        <v/>
      </c>
    </row>
    <row r="326" spans="1:7" x14ac:dyDescent="0.3">
      <c r="A326" s="14" t="str">
        <f t="shared" si="24"/>
        <v/>
      </c>
      <c r="B326" s="15" t="str">
        <f t="shared" si="20"/>
        <v/>
      </c>
      <c r="C326" s="16" t="str">
        <f t="shared" si="21"/>
        <v/>
      </c>
      <c r="D326" s="16" t="str">
        <f t="shared" si="22"/>
        <v/>
      </c>
      <c r="E326" s="16" t="str">
        <f>IF(A326 &lt;&gt; "", SUM($C$11:C326), "")</f>
        <v/>
      </c>
      <c r="F326" s="16" t="str">
        <f>IF(A326 &lt;&gt; "", SUM($D$11:D326), "")</f>
        <v/>
      </c>
      <c r="G326" s="16" t="str">
        <f t="shared" si="23"/>
        <v/>
      </c>
    </row>
    <row r="327" spans="1:7" x14ac:dyDescent="0.3">
      <c r="A327" s="14" t="str">
        <f t="shared" si="24"/>
        <v/>
      </c>
      <c r="B327" s="15" t="str">
        <f t="shared" si="20"/>
        <v/>
      </c>
      <c r="C327" s="16" t="str">
        <f t="shared" si="21"/>
        <v/>
      </c>
      <c r="D327" s="16" t="str">
        <f t="shared" si="22"/>
        <v/>
      </c>
      <c r="E327" s="16" t="str">
        <f>IF(A327 &lt;&gt; "", SUM($C$11:C327), "")</f>
        <v/>
      </c>
      <c r="F327" s="16" t="str">
        <f>IF(A327 &lt;&gt; "", SUM($D$11:D327), "")</f>
        <v/>
      </c>
      <c r="G327" s="16" t="str">
        <f t="shared" si="23"/>
        <v/>
      </c>
    </row>
    <row r="328" spans="1:7" x14ac:dyDescent="0.3">
      <c r="A328" s="14" t="str">
        <f t="shared" si="24"/>
        <v/>
      </c>
      <c r="B328" s="15" t="str">
        <f t="shared" si="20"/>
        <v/>
      </c>
      <c r="C328" s="16" t="str">
        <f t="shared" si="21"/>
        <v/>
      </c>
      <c r="D328" s="16" t="str">
        <f t="shared" si="22"/>
        <v/>
      </c>
      <c r="E328" s="16" t="str">
        <f>IF(A328 &lt;&gt; "", SUM($C$11:C328), "")</f>
        <v/>
      </c>
      <c r="F328" s="16" t="str">
        <f>IF(A328 &lt;&gt; "", SUM($D$11:D328), "")</f>
        <v/>
      </c>
      <c r="G328" s="16" t="str">
        <f t="shared" si="23"/>
        <v/>
      </c>
    </row>
    <row r="329" spans="1:7" x14ac:dyDescent="0.3">
      <c r="A329" s="14" t="str">
        <f t="shared" si="24"/>
        <v/>
      </c>
      <c r="B329" s="15" t="str">
        <f t="shared" si="20"/>
        <v/>
      </c>
      <c r="C329" s="16" t="str">
        <f t="shared" si="21"/>
        <v/>
      </c>
      <c r="D329" s="16" t="str">
        <f t="shared" si="22"/>
        <v/>
      </c>
      <c r="E329" s="16" t="str">
        <f>IF(A329 &lt;&gt; "", SUM($C$11:C329), "")</f>
        <v/>
      </c>
      <c r="F329" s="16" t="str">
        <f>IF(A329 &lt;&gt; "", SUM($D$11:D329), "")</f>
        <v/>
      </c>
      <c r="G329" s="16" t="str">
        <f t="shared" si="23"/>
        <v/>
      </c>
    </row>
    <row r="330" spans="1:7" x14ac:dyDescent="0.3">
      <c r="A330" s="14" t="str">
        <f t="shared" si="24"/>
        <v/>
      </c>
      <c r="B330" s="15" t="str">
        <f t="shared" si="20"/>
        <v/>
      </c>
      <c r="C330" s="16" t="str">
        <f t="shared" si="21"/>
        <v/>
      </c>
      <c r="D330" s="16" t="str">
        <f t="shared" si="22"/>
        <v/>
      </c>
      <c r="E330" s="16" t="str">
        <f>IF(A330 &lt;&gt; "", SUM($C$11:C330), "")</f>
        <v/>
      </c>
      <c r="F330" s="16" t="str">
        <f>IF(A330 &lt;&gt; "", SUM($D$11:D330), "")</f>
        <v/>
      </c>
      <c r="G330" s="16" t="str">
        <f t="shared" si="23"/>
        <v/>
      </c>
    </row>
    <row r="331" spans="1:7" x14ac:dyDescent="0.3">
      <c r="A331" s="14" t="str">
        <f t="shared" si="24"/>
        <v/>
      </c>
      <c r="B331" s="15" t="str">
        <f t="shared" si="20"/>
        <v/>
      </c>
      <c r="C331" s="16" t="str">
        <f t="shared" si="21"/>
        <v/>
      </c>
      <c r="D331" s="16" t="str">
        <f t="shared" si="22"/>
        <v/>
      </c>
      <c r="E331" s="16" t="str">
        <f>IF(A331 &lt;&gt; "", SUM($C$11:C331), "")</f>
        <v/>
      </c>
      <c r="F331" s="16" t="str">
        <f>IF(A331 &lt;&gt; "", SUM($D$11:D331), "")</f>
        <v/>
      </c>
      <c r="G331" s="16" t="str">
        <f t="shared" si="23"/>
        <v/>
      </c>
    </row>
    <row r="332" spans="1:7" x14ac:dyDescent="0.3">
      <c r="A332" s="14" t="str">
        <f t="shared" si="24"/>
        <v/>
      </c>
      <c r="B332" s="15" t="str">
        <f t="shared" ref="B332:B395" si="25">IF(A332 &lt;&gt; "", PMT($E$5, $E$6, $C$5, $C$6, $C$7), "")</f>
        <v/>
      </c>
      <c r="C332" s="16" t="str">
        <f t="shared" ref="C332:C395" si="26">IF(A332 &lt;&gt; "", PPMT($E$5, A332, $E$6, $C$5, -$C$6, $C$7), "")</f>
        <v/>
      </c>
      <c r="D332" s="16" t="str">
        <f t="shared" ref="D332:D395" si="27">IF(A332 &lt;&gt; "", IPMT($E$5, A332, $E$6, $C$5, -$C$6, $C$7), "")</f>
        <v/>
      </c>
      <c r="E332" s="16" t="str">
        <f>IF(A332 &lt;&gt; "", SUM($C$11:C332), "")</f>
        <v/>
      </c>
      <c r="F332" s="16" t="str">
        <f>IF(A332 &lt;&gt; "", SUM($D$11:D332), "")</f>
        <v/>
      </c>
      <c r="G332" s="16" t="str">
        <f t="shared" ref="G332:G395" si="28">IF(A332 &lt;&gt; "", $C$5 + E332, "")</f>
        <v/>
      </c>
    </row>
    <row r="333" spans="1:7" x14ac:dyDescent="0.3">
      <c r="A333" s="14" t="str">
        <f t="shared" ref="A333:A396" si="29">IF(A332 &lt; $E$6, A332 + 1, "")</f>
        <v/>
      </c>
      <c r="B333" s="15" t="str">
        <f t="shared" si="25"/>
        <v/>
      </c>
      <c r="C333" s="16" t="str">
        <f t="shared" si="26"/>
        <v/>
      </c>
      <c r="D333" s="16" t="str">
        <f t="shared" si="27"/>
        <v/>
      </c>
      <c r="E333" s="16" t="str">
        <f>IF(A333 &lt;&gt; "", SUM($C$11:C333), "")</f>
        <v/>
      </c>
      <c r="F333" s="16" t="str">
        <f>IF(A333 &lt;&gt; "", SUM($D$11:D333), "")</f>
        <v/>
      </c>
      <c r="G333" s="16" t="str">
        <f t="shared" si="28"/>
        <v/>
      </c>
    </row>
    <row r="334" spans="1:7" x14ac:dyDescent="0.3">
      <c r="A334" s="14" t="str">
        <f t="shared" si="29"/>
        <v/>
      </c>
      <c r="B334" s="15" t="str">
        <f t="shared" si="25"/>
        <v/>
      </c>
      <c r="C334" s="16" t="str">
        <f t="shared" si="26"/>
        <v/>
      </c>
      <c r="D334" s="16" t="str">
        <f t="shared" si="27"/>
        <v/>
      </c>
      <c r="E334" s="16" t="str">
        <f>IF(A334 &lt;&gt; "", SUM($C$11:C334), "")</f>
        <v/>
      </c>
      <c r="F334" s="16" t="str">
        <f>IF(A334 &lt;&gt; "", SUM($D$11:D334), "")</f>
        <v/>
      </c>
      <c r="G334" s="16" t="str">
        <f t="shared" si="28"/>
        <v/>
      </c>
    </row>
    <row r="335" spans="1:7" x14ac:dyDescent="0.3">
      <c r="A335" s="14" t="str">
        <f t="shared" si="29"/>
        <v/>
      </c>
      <c r="B335" s="15" t="str">
        <f t="shared" si="25"/>
        <v/>
      </c>
      <c r="C335" s="16" t="str">
        <f t="shared" si="26"/>
        <v/>
      </c>
      <c r="D335" s="16" t="str">
        <f t="shared" si="27"/>
        <v/>
      </c>
      <c r="E335" s="16" t="str">
        <f>IF(A335 &lt;&gt; "", SUM($C$11:C335), "")</f>
        <v/>
      </c>
      <c r="F335" s="16" t="str">
        <f>IF(A335 &lt;&gt; "", SUM($D$11:D335), "")</f>
        <v/>
      </c>
      <c r="G335" s="16" t="str">
        <f t="shared" si="28"/>
        <v/>
      </c>
    </row>
    <row r="336" spans="1:7" x14ac:dyDescent="0.3">
      <c r="A336" s="14" t="str">
        <f t="shared" si="29"/>
        <v/>
      </c>
      <c r="B336" s="15" t="str">
        <f t="shared" si="25"/>
        <v/>
      </c>
      <c r="C336" s="16" t="str">
        <f t="shared" si="26"/>
        <v/>
      </c>
      <c r="D336" s="16" t="str">
        <f t="shared" si="27"/>
        <v/>
      </c>
      <c r="E336" s="16" t="str">
        <f>IF(A336 &lt;&gt; "", SUM($C$11:C336), "")</f>
        <v/>
      </c>
      <c r="F336" s="16" t="str">
        <f>IF(A336 &lt;&gt; "", SUM($D$11:D336), "")</f>
        <v/>
      </c>
      <c r="G336" s="16" t="str">
        <f t="shared" si="28"/>
        <v/>
      </c>
    </row>
    <row r="337" spans="1:7" x14ac:dyDescent="0.3">
      <c r="A337" s="14" t="str">
        <f t="shared" si="29"/>
        <v/>
      </c>
      <c r="B337" s="15" t="str">
        <f t="shared" si="25"/>
        <v/>
      </c>
      <c r="C337" s="16" t="str">
        <f t="shared" si="26"/>
        <v/>
      </c>
      <c r="D337" s="16" t="str">
        <f t="shared" si="27"/>
        <v/>
      </c>
      <c r="E337" s="16" t="str">
        <f>IF(A337 &lt;&gt; "", SUM($C$11:C337), "")</f>
        <v/>
      </c>
      <c r="F337" s="16" t="str">
        <f>IF(A337 &lt;&gt; "", SUM($D$11:D337), "")</f>
        <v/>
      </c>
      <c r="G337" s="16" t="str">
        <f t="shared" si="28"/>
        <v/>
      </c>
    </row>
    <row r="338" spans="1:7" x14ac:dyDescent="0.3">
      <c r="A338" s="14" t="str">
        <f t="shared" si="29"/>
        <v/>
      </c>
      <c r="B338" s="15" t="str">
        <f t="shared" si="25"/>
        <v/>
      </c>
      <c r="C338" s="16" t="str">
        <f t="shared" si="26"/>
        <v/>
      </c>
      <c r="D338" s="16" t="str">
        <f t="shared" si="27"/>
        <v/>
      </c>
      <c r="E338" s="16" t="str">
        <f>IF(A338 &lt;&gt; "", SUM($C$11:C338), "")</f>
        <v/>
      </c>
      <c r="F338" s="16" t="str">
        <f>IF(A338 &lt;&gt; "", SUM($D$11:D338), "")</f>
        <v/>
      </c>
      <c r="G338" s="16" t="str">
        <f t="shared" si="28"/>
        <v/>
      </c>
    </row>
    <row r="339" spans="1:7" x14ac:dyDescent="0.3">
      <c r="A339" s="14" t="str">
        <f t="shared" si="29"/>
        <v/>
      </c>
      <c r="B339" s="15" t="str">
        <f t="shared" si="25"/>
        <v/>
      </c>
      <c r="C339" s="16" t="str">
        <f t="shared" si="26"/>
        <v/>
      </c>
      <c r="D339" s="16" t="str">
        <f t="shared" si="27"/>
        <v/>
      </c>
      <c r="E339" s="16" t="str">
        <f>IF(A339 &lt;&gt; "", SUM($C$11:C339), "")</f>
        <v/>
      </c>
      <c r="F339" s="16" t="str">
        <f>IF(A339 &lt;&gt; "", SUM($D$11:D339), "")</f>
        <v/>
      </c>
      <c r="G339" s="16" t="str">
        <f t="shared" si="28"/>
        <v/>
      </c>
    </row>
    <row r="340" spans="1:7" x14ac:dyDescent="0.3">
      <c r="A340" s="14" t="str">
        <f t="shared" si="29"/>
        <v/>
      </c>
      <c r="B340" s="15" t="str">
        <f t="shared" si="25"/>
        <v/>
      </c>
      <c r="C340" s="16" t="str">
        <f t="shared" si="26"/>
        <v/>
      </c>
      <c r="D340" s="16" t="str">
        <f t="shared" si="27"/>
        <v/>
      </c>
      <c r="E340" s="16" t="str">
        <f>IF(A340 &lt;&gt; "", SUM($C$11:C340), "")</f>
        <v/>
      </c>
      <c r="F340" s="16" t="str">
        <f>IF(A340 &lt;&gt; "", SUM($D$11:D340), "")</f>
        <v/>
      </c>
      <c r="G340" s="16" t="str">
        <f t="shared" si="28"/>
        <v/>
      </c>
    </row>
    <row r="341" spans="1:7" x14ac:dyDescent="0.3">
      <c r="A341" s="14" t="str">
        <f t="shared" si="29"/>
        <v/>
      </c>
      <c r="B341" s="15" t="str">
        <f t="shared" si="25"/>
        <v/>
      </c>
      <c r="C341" s="16" t="str">
        <f t="shared" si="26"/>
        <v/>
      </c>
      <c r="D341" s="16" t="str">
        <f t="shared" si="27"/>
        <v/>
      </c>
      <c r="E341" s="16" t="str">
        <f>IF(A341 &lt;&gt; "", SUM($C$11:C341), "")</f>
        <v/>
      </c>
      <c r="F341" s="16" t="str">
        <f>IF(A341 &lt;&gt; "", SUM($D$11:D341), "")</f>
        <v/>
      </c>
      <c r="G341" s="16" t="str">
        <f t="shared" si="28"/>
        <v/>
      </c>
    </row>
    <row r="342" spans="1:7" x14ac:dyDescent="0.3">
      <c r="A342" s="14" t="str">
        <f t="shared" si="29"/>
        <v/>
      </c>
      <c r="B342" s="15" t="str">
        <f t="shared" si="25"/>
        <v/>
      </c>
      <c r="C342" s="16" t="str">
        <f t="shared" si="26"/>
        <v/>
      </c>
      <c r="D342" s="16" t="str">
        <f t="shared" si="27"/>
        <v/>
      </c>
      <c r="E342" s="16" t="str">
        <f>IF(A342 &lt;&gt; "", SUM($C$11:C342), "")</f>
        <v/>
      </c>
      <c r="F342" s="16" t="str">
        <f>IF(A342 &lt;&gt; "", SUM($D$11:D342), "")</f>
        <v/>
      </c>
      <c r="G342" s="16" t="str">
        <f t="shared" si="28"/>
        <v/>
      </c>
    </row>
    <row r="343" spans="1:7" x14ac:dyDescent="0.3">
      <c r="A343" s="14" t="str">
        <f t="shared" si="29"/>
        <v/>
      </c>
      <c r="B343" s="15" t="str">
        <f t="shared" si="25"/>
        <v/>
      </c>
      <c r="C343" s="16" t="str">
        <f t="shared" si="26"/>
        <v/>
      </c>
      <c r="D343" s="16" t="str">
        <f t="shared" si="27"/>
        <v/>
      </c>
      <c r="E343" s="16" t="str">
        <f>IF(A343 &lt;&gt; "", SUM($C$11:C343), "")</f>
        <v/>
      </c>
      <c r="F343" s="16" t="str">
        <f>IF(A343 &lt;&gt; "", SUM($D$11:D343), "")</f>
        <v/>
      </c>
      <c r="G343" s="16" t="str">
        <f t="shared" si="28"/>
        <v/>
      </c>
    </row>
    <row r="344" spans="1:7" x14ac:dyDescent="0.3">
      <c r="A344" s="14" t="str">
        <f t="shared" si="29"/>
        <v/>
      </c>
      <c r="B344" s="15" t="str">
        <f t="shared" si="25"/>
        <v/>
      </c>
      <c r="C344" s="16" t="str">
        <f t="shared" si="26"/>
        <v/>
      </c>
      <c r="D344" s="16" t="str">
        <f t="shared" si="27"/>
        <v/>
      </c>
      <c r="E344" s="16" t="str">
        <f>IF(A344 &lt;&gt; "", SUM($C$11:C344), "")</f>
        <v/>
      </c>
      <c r="F344" s="16" t="str">
        <f>IF(A344 &lt;&gt; "", SUM($D$11:D344), "")</f>
        <v/>
      </c>
      <c r="G344" s="16" t="str">
        <f t="shared" si="28"/>
        <v/>
      </c>
    </row>
    <row r="345" spans="1:7" x14ac:dyDescent="0.3">
      <c r="A345" s="14" t="str">
        <f t="shared" si="29"/>
        <v/>
      </c>
      <c r="B345" s="15" t="str">
        <f t="shared" si="25"/>
        <v/>
      </c>
      <c r="C345" s="16" t="str">
        <f t="shared" si="26"/>
        <v/>
      </c>
      <c r="D345" s="16" t="str">
        <f t="shared" si="27"/>
        <v/>
      </c>
      <c r="E345" s="16" t="str">
        <f>IF(A345 &lt;&gt; "", SUM($C$11:C345), "")</f>
        <v/>
      </c>
      <c r="F345" s="16" t="str">
        <f>IF(A345 &lt;&gt; "", SUM($D$11:D345), "")</f>
        <v/>
      </c>
      <c r="G345" s="16" t="str">
        <f t="shared" si="28"/>
        <v/>
      </c>
    </row>
    <row r="346" spans="1:7" x14ac:dyDescent="0.3">
      <c r="A346" s="14" t="str">
        <f t="shared" si="29"/>
        <v/>
      </c>
      <c r="B346" s="15" t="str">
        <f t="shared" si="25"/>
        <v/>
      </c>
      <c r="C346" s="16" t="str">
        <f t="shared" si="26"/>
        <v/>
      </c>
      <c r="D346" s="16" t="str">
        <f t="shared" si="27"/>
        <v/>
      </c>
      <c r="E346" s="16" t="str">
        <f>IF(A346 &lt;&gt; "", SUM($C$11:C346), "")</f>
        <v/>
      </c>
      <c r="F346" s="16" t="str">
        <f>IF(A346 &lt;&gt; "", SUM($D$11:D346), "")</f>
        <v/>
      </c>
      <c r="G346" s="16" t="str">
        <f t="shared" si="28"/>
        <v/>
      </c>
    </row>
    <row r="347" spans="1:7" x14ac:dyDescent="0.3">
      <c r="A347" s="14" t="str">
        <f t="shared" si="29"/>
        <v/>
      </c>
      <c r="B347" s="15" t="str">
        <f t="shared" si="25"/>
        <v/>
      </c>
      <c r="C347" s="16" t="str">
        <f t="shared" si="26"/>
        <v/>
      </c>
      <c r="D347" s="16" t="str">
        <f t="shared" si="27"/>
        <v/>
      </c>
      <c r="E347" s="16" t="str">
        <f>IF(A347 &lt;&gt; "", SUM($C$11:C347), "")</f>
        <v/>
      </c>
      <c r="F347" s="16" t="str">
        <f>IF(A347 &lt;&gt; "", SUM($D$11:D347), "")</f>
        <v/>
      </c>
      <c r="G347" s="16" t="str">
        <f t="shared" si="28"/>
        <v/>
      </c>
    </row>
    <row r="348" spans="1:7" x14ac:dyDescent="0.3">
      <c r="A348" s="14" t="str">
        <f t="shared" si="29"/>
        <v/>
      </c>
      <c r="B348" s="15" t="str">
        <f t="shared" si="25"/>
        <v/>
      </c>
      <c r="C348" s="16" t="str">
        <f t="shared" si="26"/>
        <v/>
      </c>
      <c r="D348" s="16" t="str">
        <f t="shared" si="27"/>
        <v/>
      </c>
      <c r="E348" s="16" t="str">
        <f>IF(A348 &lt;&gt; "", SUM($C$11:C348), "")</f>
        <v/>
      </c>
      <c r="F348" s="16" t="str">
        <f>IF(A348 &lt;&gt; "", SUM($D$11:D348), "")</f>
        <v/>
      </c>
      <c r="G348" s="16" t="str">
        <f t="shared" si="28"/>
        <v/>
      </c>
    </row>
    <row r="349" spans="1:7" x14ac:dyDescent="0.3">
      <c r="A349" s="14" t="str">
        <f t="shared" si="29"/>
        <v/>
      </c>
      <c r="B349" s="15" t="str">
        <f t="shared" si="25"/>
        <v/>
      </c>
      <c r="C349" s="16" t="str">
        <f t="shared" si="26"/>
        <v/>
      </c>
      <c r="D349" s="16" t="str">
        <f t="shared" si="27"/>
        <v/>
      </c>
      <c r="E349" s="16" t="str">
        <f>IF(A349 &lt;&gt; "", SUM($C$11:C349), "")</f>
        <v/>
      </c>
      <c r="F349" s="16" t="str">
        <f>IF(A349 &lt;&gt; "", SUM($D$11:D349), "")</f>
        <v/>
      </c>
      <c r="G349" s="16" t="str">
        <f t="shared" si="28"/>
        <v/>
      </c>
    </row>
    <row r="350" spans="1:7" x14ac:dyDescent="0.3">
      <c r="A350" s="14" t="str">
        <f t="shared" si="29"/>
        <v/>
      </c>
      <c r="B350" s="15" t="str">
        <f t="shared" si="25"/>
        <v/>
      </c>
      <c r="C350" s="16" t="str">
        <f t="shared" si="26"/>
        <v/>
      </c>
      <c r="D350" s="16" t="str">
        <f t="shared" si="27"/>
        <v/>
      </c>
      <c r="E350" s="16" t="str">
        <f>IF(A350 &lt;&gt; "", SUM($C$11:C350), "")</f>
        <v/>
      </c>
      <c r="F350" s="16" t="str">
        <f>IF(A350 &lt;&gt; "", SUM($D$11:D350), "")</f>
        <v/>
      </c>
      <c r="G350" s="16" t="str">
        <f t="shared" si="28"/>
        <v/>
      </c>
    </row>
    <row r="351" spans="1:7" x14ac:dyDescent="0.3">
      <c r="A351" s="14" t="str">
        <f t="shared" si="29"/>
        <v/>
      </c>
      <c r="B351" s="15" t="str">
        <f t="shared" si="25"/>
        <v/>
      </c>
      <c r="C351" s="16" t="str">
        <f t="shared" si="26"/>
        <v/>
      </c>
      <c r="D351" s="16" t="str">
        <f t="shared" si="27"/>
        <v/>
      </c>
      <c r="E351" s="16" t="str">
        <f>IF(A351 &lt;&gt; "", SUM($C$11:C351), "")</f>
        <v/>
      </c>
      <c r="F351" s="16" t="str">
        <f>IF(A351 &lt;&gt; "", SUM($D$11:D351), "")</f>
        <v/>
      </c>
      <c r="G351" s="16" t="str">
        <f t="shared" si="28"/>
        <v/>
      </c>
    </row>
    <row r="352" spans="1:7" x14ac:dyDescent="0.3">
      <c r="A352" s="14" t="str">
        <f t="shared" si="29"/>
        <v/>
      </c>
      <c r="B352" s="15" t="str">
        <f t="shared" si="25"/>
        <v/>
      </c>
      <c r="C352" s="16" t="str">
        <f t="shared" si="26"/>
        <v/>
      </c>
      <c r="D352" s="16" t="str">
        <f t="shared" si="27"/>
        <v/>
      </c>
      <c r="E352" s="16" t="str">
        <f>IF(A352 &lt;&gt; "", SUM($C$11:C352), "")</f>
        <v/>
      </c>
      <c r="F352" s="16" t="str">
        <f>IF(A352 &lt;&gt; "", SUM($D$11:D352), "")</f>
        <v/>
      </c>
      <c r="G352" s="16" t="str">
        <f t="shared" si="28"/>
        <v/>
      </c>
    </row>
    <row r="353" spans="1:7" x14ac:dyDescent="0.3">
      <c r="A353" s="14" t="str">
        <f t="shared" si="29"/>
        <v/>
      </c>
      <c r="B353" s="15" t="str">
        <f t="shared" si="25"/>
        <v/>
      </c>
      <c r="C353" s="16" t="str">
        <f t="shared" si="26"/>
        <v/>
      </c>
      <c r="D353" s="16" t="str">
        <f t="shared" si="27"/>
        <v/>
      </c>
      <c r="E353" s="16" t="str">
        <f>IF(A353 &lt;&gt; "", SUM($C$11:C353), "")</f>
        <v/>
      </c>
      <c r="F353" s="16" t="str">
        <f>IF(A353 &lt;&gt; "", SUM($D$11:D353), "")</f>
        <v/>
      </c>
      <c r="G353" s="16" t="str">
        <f t="shared" si="28"/>
        <v/>
      </c>
    </row>
    <row r="354" spans="1:7" x14ac:dyDescent="0.3">
      <c r="A354" s="14" t="str">
        <f t="shared" si="29"/>
        <v/>
      </c>
      <c r="B354" s="15" t="str">
        <f t="shared" si="25"/>
        <v/>
      </c>
      <c r="C354" s="16" t="str">
        <f t="shared" si="26"/>
        <v/>
      </c>
      <c r="D354" s="16" t="str">
        <f t="shared" si="27"/>
        <v/>
      </c>
      <c r="E354" s="16" t="str">
        <f>IF(A354 &lt;&gt; "", SUM($C$11:C354), "")</f>
        <v/>
      </c>
      <c r="F354" s="16" t="str">
        <f>IF(A354 &lt;&gt; "", SUM($D$11:D354), "")</f>
        <v/>
      </c>
      <c r="G354" s="16" t="str">
        <f t="shared" si="28"/>
        <v/>
      </c>
    </row>
    <row r="355" spans="1:7" x14ac:dyDescent="0.3">
      <c r="A355" s="14" t="str">
        <f t="shared" si="29"/>
        <v/>
      </c>
      <c r="B355" s="15" t="str">
        <f t="shared" si="25"/>
        <v/>
      </c>
      <c r="C355" s="16" t="str">
        <f t="shared" si="26"/>
        <v/>
      </c>
      <c r="D355" s="16" t="str">
        <f t="shared" si="27"/>
        <v/>
      </c>
      <c r="E355" s="16" t="str">
        <f>IF(A355 &lt;&gt; "", SUM($C$11:C355), "")</f>
        <v/>
      </c>
      <c r="F355" s="16" t="str">
        <f>IF(A355 &lt;&gt; "", SUM($D$11:D355), "")</f>
        <v/>
      </c>
      <c r="G355" s="16" t="str">
        <f t="shared" si="28"/>
        <v/>
      </c>
    </row>
    <row r="356" spans="1:7" x14ac:dyDescent="0.3">
      <c r="A356" s="14" t="str">
        <f t="shared" si="29"/>
        <v/>
      </c>
      <c r="B356" s="15" t="str">
        <f t="shared" si="25"/>
        <v/>
      </c>
      <c r="C356" s="16" t="str">
        <f t="shared" si="26"/>
        <v/>
      </c>
      <c r="D356" s="16" t="str">
        <f t="shared" si="27"/>
        <v/>
      </c>
      <c r="E356" s="16" t="str">
        <f>IF(A356 &lt;&gt; "", SUM($C$11:C356), "")</f>
        <v/>
      </c>
      <c r="F356" s="16" t="str">
        <f>IF(A356 &lt;&gt; "", SUM($D$11:D356), "")</f>
        <v/>
      </c>
      <c r="G356" s="16" t="str">
        <f t="shared" si="28"/>
        <v/>
      </c>
    </row>
    <row r="357" spans="1:7" x14ac:dyDescent="0.3">
      <c r="A357" s="14" t="str">
        <f t="shared" si="29"/>
        <v/>
      </c>
      <c r="B357" s="15" t="str">
        <f t="shared" si="25"/>
        <v/>
      </c>
      <c r="C357" s="16" t="str">
        <f t="shared" si="26"/>
        <v/>
      </c>
      <c r="D357" s="16" t="str">
        <f t="shared" si="27"/>
        <v/>
      </c>
      <c r="E357" s="16" t="str">
        <f>IF(A357 &lt;&gt; "", SUM($C$11:C357), "")</f>
        <v/>
      </c>
      <c r="F357" s="16" t="str">
        <f>IF(A357 &lt;&gt; "", SUM($D$11:D357), "")</f>
        <v/>
      </c>
      <c r="G357" s="16" t="str">
        <f t="shared" si="28"/>
        <v/>
      </c>
    </row>
    <row r="358" spans="1:7" x14ac:dyDescent="0.3">
      <c r="A358" s="14" t="str">
        <f t="shared" si="29"/>
        <v/>
      </c>
      <c r="B358" s="15" t="str">
        <f t="shared" si="25"/>
        <v/>
      </c>
      <c r="C358" s="16" t="str">
        <f t="shared" si="26"/>
        <v/>
      </c>
      <c r="D358" s="16" t="str">
        <f t="shared" si="27"/>
        <v/>
      </c>
      <c r="E358" s="16" t="str">
        <f>IF(A358 &lt;&gt; "", SUM($C$11:C358), "")</f>
        <v/>
      </c>
      <c r="F358" s="16" t="str">
        <f>IF(A358 &lt;&gt; "", SUM($D$11:D358), "")</f>
        <v/>
      </c>
      <c r="G358" s="16" t="str">
        <f t="shared" si="28"/>
        <v/>
      </c>
    </row>
    <row r="359" spans="1:7" x14ac:dyDescent="0.3">
      <c r="A359" s="14" t="str">
        <f t="shared" si="29"/>
        <v/>
      </c>
      <c r="B359" s="15" t="str">
        <f t="shared" si="25"/>
        <v/>
      </c>
      <c r="C359" s="16" t="str">
        <f t="shared" si="26"/>
        <v/>
      </c>
      <c r="D359" s="16" t="str">
        <f t="shared" si="27"/>
        <v/>
      </c>
      <c r="E359" s="16" t="str">
        <f>IF(A359 &lt;&gt; "", SUM($C$11:C359), "")</f>
        <v/>
      </c>
      <c r="F359" s="16" t="str">
        <f>IF(A359 &lt;&gt; "", SUM($D$11:D359), "")</f>
        <v/>
      </c>
      <c r="G359" s="16" t="str">
        <f t="shared" si="28"/>
        <v/>
      </c>
    </row>
    <row r="360" spans="1:7" x14ac:dyDescent="0.3">
      <c r="A360" s="14" t="str">
        <f t="shared" si="29"/>
        <v/>
      </c>
      <c r="B360" s="15" t="str">
        <f t="shared" si="25"/>
        <v/>
      </c>
      <c r="C360" s="16" t="str">
        <f t="shared" si="26"/>
        <v/>
      </c>
      <c r="D360" s="16" t="str">
        <f t="shared" si="27"/>
        <v/>
      </c>
      <c r="E360" s="16" t="str">
        <f>IF(A360 &lt;&gt; "", SUM($C$11:C360), "")</f>
        <v/>
      </c>
      <c r="F360" s="16" t="str">
        <f>IF(A360 &lt;&gt; "", SUM($D$11:D360), "")</f>
        <v/>
      </c>
      <c r="G360" s="16" t="str">
        <f t="shared" si="28"/>
        <v/>
      </c>
    </row>
    <row r="361" spans="1:7" x14ac:dyDescent="0.3">
      <c r="A361" s="14" t="str">
        <f t="shared" si="29"/>
        <v/>
      </c>
      <c r="B361" s="15" t="str">
        <f t="shared" si="25"/>
        <v/>
      </c>
      <c r="C361" s="16" t="str">
        <f t="shared" si="26"/>
        <v/>
      </c>
      <c r="D361" s="16" t="str">
        <f t="shared" si="27"/>
        <v/>
      </c>
      <c r="E361" s="16" t="str">
        <f>IF(A361 &lt;&gt; "", SUM($C$11:C361), "")</f>
        <v/>
      </c>
      <c r="F361" s="16" t="str">
        <f>IF(A361 &lt;&gt; "", SUM($D$11:D361), "")</f>
        <v/>
      </c>
      <c r="G361" s="16" t="str">
        <f t="shared" si="28"/>
        <v/>
      </c>
    </row>
    <row r="362" spans="1:7" x14ac:dyDescent="0.3">
      <c r="A362" s="14" t="str">
        <f t="shared" si="29"/>
        <v/>
      </c>
      <c r="B362" s="15" t="str">
        <f t="shared" si="25"/>
        <v/>
      </c>
      <c r="C362" s="16" t="str">
        <f t="shared" si="26"/>
        <v/>
      </c>
      <c r="D362" s="16" t="str">
        <f t="shared" si="27"/>
        <v/>
      </c>
      <c r="E362" s="16" t="str">
        <f>IF(A362 &lt;&gt; "", SUM($C$11:C362), "")</f>
        <v/>
      </c>
      <c r="F362" s="16" t="str">
        <f>IF(A362 &lt;&gt; "", SUM($D$11:D362), "")</f>
        <v/>
      </c>
      <c r="G362" s="16" t="str">
        <f t="shared" si="28"/>
        <v/>
      </c>
    </row>
    <row r="363" spans="1:7" x14ac:dyDescent="0.3">
      <c r="A363" s="14" t="str">
        <f t="shared" si="29"/>
        <v/>
      </c>
      <c r="B363" s="15" t="str">
        <f t="shared" si="25"/>
        <v/>
      </c>
      <c r="C363" s="16" t="str">
        <f t="shared" si="26"/>
        <v/>
      </c>
      <c r="D363" s="16" t="str">
        <f t="shared" si="27"/>
        <v/>
      </c>
      <c r="E363" s="16" t="str">
        <f>IF(A363 &lt;&gt; "", SUM($C$11:C363), "")</f>
        <v/>
      </c>
      <c r="F363" s="16" t="str">
        <f>IF(A363 &lt;&gt; "", SUM($D$11:D363), "")</f>
        <v/>
      </c>
      <c r="G363" s="16" t="str">
        <f t="shared" si="28"/>
        <v/>
      </c>
    </row>
    <row r="364" spans="1:7" x14ac:dyDescent="0.3">
      <c r="A364" s="14" t="str">
        <f t="shared" si="29"/>
        <v/>
      </c>
      <c r="B364" s="15" t="str">
        <f t="shared" si="25"/>
        <v/>
      </c>
      <c r="C364" s="16" t="str">
        <f t="shared" si="26"/>
        <v/>
      </c>
      <c r="D364" s="16" t="str">
        <f t="shared" si="27"/>
        <v/>
      </c>
      <c r="E364" s="16" t="str">
        <f>IF(A364 &lt;&gt; "", SUM($C$11:C364), "")</f>
        <v/>
      </c>
      <c r="F364" s="16" t="str">
        <f>IF(A364 &lt;&gt; "", SUM($D$11:D364), "")</f>
        <v/>
      </c>
      <c r="G364" s="16" t="str">
        <f t="shared" si="28"/>
        <v/>
      </c>
    </row>
    <row r="365" spans="1:7" x14ac:dyDescent="0.3">
      <c r="A365" s="14" t="str">
        <f t="shared" si="29"/>
        <v/>
      </c>
      <c r="B365" s="15" t="str">
        <f t="shared" si="25"/>
        <v/>
      </c>
      <c r="C365" s="16" t="str">
        <f t="shared" si="26"/>
        <v/>
      </c>
      <c r="D365" s="16" t="str">
        <f t="shared" si="27"/>
        <v/>
      </c>
      <c r="E365" s="16" t="str">
        <f>IF(A365 &lt;&gt; "", SUM($C$11:C365), "")</f>
        <v/>
      </c>
      <c r="F365" s="16" t="str">
        <f>IF(A365 &lt;&gt; "", SUM($D$11:D365), "")</f>
        <v/>
      </c>
      <c r="G365" s="16" t="str">
        <f t="shared" si="28"/>
        <v/>
      </c>
    </row>
    <row r="366" spans="1:7" x14ac:dyDescent="0.3">
      <c r="A366" s="14" t="str">
        <f t="shared" si="29"/>
        <v/>
      </c>
      <c r="B366" s="15" t="str">
        <f t="shared" si="25"/>
        <v/>
      </c>
      <c r="C366" s="16" t="str">
        <f t="shared" si="26"/>
        <v/>
      </c>
      <c r="D366" s="16" t="str">
        <f t="shared" si="27"/>
        <v/>
      </c>
      <c r="E366" s="16" t="str">
        <f>IF(A366 &lt;&gt; "", SUM($C$11:C366), "")</f>
        <v/>
      </c>
      <c r="F366" s="16" t="str">
        <f>IF(A366 &lt;&gt; "", SUM($D$11:D366), "")</f>
        <v/>
      </c>
      <c r="G366" s="16" t="str">
        <f t="shared" si="28"/>
        <v/>
      </c>
    </row>
    <row r="367" spans="1:7" x14ac:dyDescent="0.3">
      <c r="A367" s="14" t="str">
        <f t="shared" si="29"/>
        <v/>
      </c>
      <c r="B367" s="15" t="str">
        <f t="shared" si="25"/>
        <v/>
      </c>
      <c r="C367" s="16" t="str">
        <f t="shared" si="26"/>
        <v/>
      </c>
      <c r="D367" s="16" t="str">
        <f t="shared" si="27"/>
        <v/>
      </c>
      <c r="E367" s="16" t="str">
        <f>IF(A367 &lt;&gt; "", SUM($C$11:C367), "")</f>
        <v/>
      </c>
      <c r="F367" s="16" t="str">
        <f>IF(A367 &lt;&gt; "", SUM($D$11:D367), "")</f>
        <v/>
      </c>
      <c r="G367" s="16" t="str">
        <f t="shared" si="28"/>
        <v/>
      </c>
    </row>
    <row r="368" spans="1:7" x14ac:dyDescent="0.3">
      <c r="A368" s="14" t="str">
        <f t="shared" si="29"/>
        <v/>
      </c>
      <c r="B368" s="15" t="str">
        <f t="shared" si="25"/>
        <v/>
      </c>
      <c r="C368" s="16" t="str">
        <f t="shared" si="26"/>
        <v/>
      </c>
      <c r="D368" s="16" t="str">
        <f t="shared" si="27"/>
        <v/>
      </c>
      <c r="E368" s="16" t="str">
        <f>IF(A368 &lt;&gt; "", SUM($C$11:C368), "")</f>
        <v/>
      </c>
      <c r="F368" s="16" t="str">
        <f>IF(A368 &lt;&gt; "", SUM($D$11:D368), "")</f>
        <v/>
      </c>
      <c r="G368" s="16" t="str">
        <f t="shared" si="28"/>
        <v/>
      </c>
    </row>
    <row r="369" spans="1:7" x14ac:dyDescent="0.3">
      <c r="A369" s="14" t="str">
        <f t="shared" si="29"/>
        <v/>
      </c>
      <c r="B369" s="15" t="str">
        <f t="shared" si="25"/>
        <v/>
      </c>
      <c r="C369" s="16" t="str">
        <f t="shared" si="26"/>
        <v/>
      </c>
      <c r="D369" s="16" t="str">
        <f t="shared" si="27"/>
        <v/>
      </c>
      <c r="E369" s="16" t="str">
        <f>IF(A369 &lt;&gt; "", SUM($C$11:C369), "")</f>
        <v/>
      </c>
      <c r="F369" s="16" t="str">
        <f>IF(A369 &lt;&gt; "", SUM($D$11:D369), "")</f>
        <v/>
      </c>
      <c r="G369" s="16" t="str">
        <f t="shared" si="28"/>
        <v/>
      </c>
    </row>
    <row r="370" spans="1:7" x14ac:dyDescent="0.3">
      <c r="A370" s="14" t="str">
        <f t="shared" si="29"/>
        <v/>
      </c>
      <c r="B370" s="15" t="str">
        <f t="shared" si="25"/>
        <v/>
      </c>
      <c r="C370" s="16" t="str">
        <f t="shared" si="26"/>
        <v/>
      </c>
      <c r="D370" s="16" t="str">
        <f t="shared" si="27"/>
        <v/>
      </c>
      <c r="E370" s="16" t="str">
        <f>IF(A370 &lt;&gt; "", SUM($C$11:C370), "")</f>
        <v/>
      </c>
      <c r="F370" s="16" t="str">
        <f>IF(A370 &lt;&gt; "", SUM($D$11:D370), "")</f>
        <v/>
      </c>
      <c r="G370" s="16" t="str">
        <f t="shared" si="28"/>
        <v/>
      </c>
    </row>
    <row r="371" spans="1:7" x14ac:dyDescent="0.3">
      <c r="A371" s="14" t="str">
        <f t="shared" si="29"/>
        <v/>
      </c>
      <c r="B371" s="15" t="str">
        <f t="shared" si="25"/>
        <v/>
      </c>
      <c r="C371" s="16" t="str">
        <f t="shared" si="26"/>
        <v/>
      </c>
      <c r="D371" s="16" t="str">
        <f t="shared" si="27"/>
        <v/>
      </c>
      <c r="E371" s="16" t="str">
        <f>IF(A371 &lt;&gt; "", SUM($C$11:C371), "")</f>
        <v/>
      </c>
      <c r="F371" s="16" t="str">
        <f>IF(A371 &lt;&gt; "", SUM($D$11:D371), "")</f>
        <v/>
      </c>
      <c r="G371" s="16" t="str">
        <f t="shared" si="28"/>
        <v/>
      </c>
    </row>
    <row r="372" spans="1:7" x14ac:dyDescent="0.3">
      <c r="A372" s="14" t="str">
        <f t="shared" si="29"/>
        <v/>
      </c>
      <c r="B372" s="15" t="str">
        <f t="shared" si="25"/>
        <v/>
      </c>
      <c r="C372" s="16" t="str">
        <f t="shared" si="26"/>
        <v/>
      </c>
      <c r="D372" s="16" t="str">
        <f t="shared" si="27"/>
        <v/>
      </c>
      <c r="E372" s="16" t="str">
        <f>IF(A372 &lt;&gt; "", SUM($C$11:C372), "")</f>
        <v/>
      </c>
      <c r="F372" s="16" t="str">
        <f>IF(A372 &lt;&gt; "", SUM($D$11:D372), "")</f>
        <v/>
      </c>
      <c r="G372" s="16" t="str">
        <f t="shared" si="28"/>
        <v/>
      </c>
    </row>
    <row r="373" spans="1:7" x14ac:dyDescent="0.3">
      <c r="A373" s="14" t="str">
        <f t="shared" si="29"/>
        <v/>
      </c>
      <c r="B373" s="15" t="str">
        <f t="shared" si="25"/>
        <v/>
      </c>
      <c r="C373" s="16" t="str">
        <f t="shared" si="26"/>
        <v/>
      </c>
      <c r="D373" s="16" t="str">
        <f t="shared" si="27"/>
        <v/>
      </c>
      <c r="E373" s="16" t="str">
        <f>IF(A373 &lt;&gt; "", SUM($C$11:C373), "")</f>
        <v/>
      </c>
      <c r="F373" s="16" t="str">
        <f>IF(A373 &lt;&gt; "", SUM($D$11:D373), "")</f>
        <v/>
      </c>
      <c r="G373" s="16" t="str">
        <f t="shared" si="28"/>
        <v/>
      </c>
    </row>
    <row r="374" spans="1:7" x14ac:dyDescent="0.3">
      <c r="A374" s="14" t="str">
        <f t="shared" si="29"/>
        <v/>
      </c>
      <c r="B374" s="15" t="str">
        <f t="shared" si="25"/>
        <v/>
      </c>
      <c r="C374" s="16" t="str">
        <f t="shared" si="26"/>
        <v/>
      </c>
      <c r="D374" s="16" t="str">
        <f t="shared" si="27"/>
        <v/>
      </c>
      <c r="E374" s="16" t="str">
        <f>IF(A374 &lt;&gt; "", SUM($C$11:C374), "")</f>
        <v/>
      </c>
      <c r="F374" s="16" t="str">
        <f>IF(A374 &lt;&gt; "", SUM($D$11:D374), "")</f>
        <v/>
      </c>
      <c r="G374" s="16" t="str">
        <f t="shared" si="28"/>
        <v/>
      </c>
    </row>
    <row r="375" spans="1:7" x14ac:dyDescent="0.3">
      <c r="A375" s="14" t="str">
        <f t="shared" si="29"/>
        <v/>
      </c>
      <c r="B375" s="15" t="str">
        <f t="shared" si="25"/>
        <v/>
      </c>
      <c r="C375" s="16" t="str">
        <f t="shared" si="26"/>
        <v/>
      </c>
      <c r="D375" s="16" t="str">
        <f t="shared" si="27"/>
        <v/>
      </c>
      <c r="E375" s="16" t="str">
        <f>IF(A375 &lt;&gt; "", SUM($C$11:C375), "")</f>
        <v/>
      </c>
      <c r="F375" s="16" t="str">
        <f>IF(A375 &lt;&gt; "", SUM($D$11:D375), "")</f>
        <v/>
      </c>
      <c r="G375" s="16" t="str">
        <f t="shared" si="28"/>
        <v/>
      </c>
    </row>
    <row r="376" spans="1:7" x14ac:dyDescent="0.3">
      <c r="A376" s="14" t="str">
        <f t="shared" si="29"/>
        <v/>
      </c>
      <c r="B376" s="15" t="str">
        <f t="shared" si="25"/>
        <v/>
      </c>
      <c r="C376" s="16" t="str">
        <f t="shared" si="26"/>
        <v/>
      </c>
      <c r="D376" s="16" t="str">
        <f t="shared" si="27"/>
        <v/>
      </c>
      <c r="E376" s="16" t="str">
        <f>IF(A376 &lt;&gt; "", SUM($C$11:C376), "")</f>
        <v/>
      </c>
      <c r="F376" s="16" t="str">
        <f>IF(A376 &lt;&gt; "", SUM($D$11:D376), "")</f>
        <v/>
      </c>
      <c r="G376" s="16" t="str">
        <f t="shared" si="28"/>
        <v/>
      </c>
    </row>
    <row r="377" spans="1:7" x14ac:dyDescent="0.3">
      <c r="A377" s="14" t="str">
        <f t="shared" si="29"/>
        <v/>
      </c>
      <c r="B377" s="15" t="str">
        <f t="shared" si="25"/>
        <v/>
      </c>
      <c r="C377" s="16" t="str">
        <f t="shared" si="26"/>
        <v/>
      </c>
      <c r="D377" s="16" t="str">
        <f t="shared" si="27"/>
        <v/>
      </c>
      <c r="E377" s="16" t="str">
        <f>IF(A377 &lt;&gt; "", SUM($C$11:C377), "")</f>
        <v/>
      </c>
      <c r="F377" s="16" t="str">
        <f>IF(A377 &lt;&gt; "", SUM($D$11:D377), "")</f>
        <v/>
      </c>
      <c r="G377" s="16" t="str">
        <f t="shared" si="28"/>
        <v/>
      </c>
    </row>
    <row r="378" spans="1:7" x14ac:dyDescent="0.3">
      <c r="A378" s="14" t="str">
        <f t="shared" si="29"/>
        <v/>
      </c>
      <c r="B378" s="15" t="str">
        <f t="shared" si="25"/>
        <v/>
      </c>
      <c r="C378" s="16" t="str">
        <f t="shared" si="26"/>
        <v/>
      </c>
      <c r="D378" s="16" t="str">
        <f t="shared" si="27"/>
        <v/>
      </c>
      <c r="E378" s="16" t="str">
        <f>IF(A378 &lt;&gt; "", SUM($C$11:C378), "")</f>
        <v/>
      </c>
      <c r="F378" s="16" t="str">
        <f>IF(A378 &lt;&gt; "", SUM($D$11:D378), "")</f>
        <v/>
      </c>
      <c r="G378" s="16" t="str">
        <f t="shared" si="28"/>
        <v/>
      </c>
    </row>
    <row r="379" spans="1:7" x14ac:dyDescent="0.3">
      <c r="A379" s="14" t="str">
        <f t="shared" si="29"/>
        <v/>
      </c>
      <c r="B379" s="15" t="str">
        <f t="shared" si="25"/>
        <v/>
      </c>
      <c r="C379" s="16" t="str">
        <f t="shared" si="26"/>
        <v/>
      </c>
      <c r="D379" s="16" t="str">
        <f t="shared" si="27"/>
        <v/>
      </c>
      <c r="E379" s="16" t="str">
        <f>IF(A379 &lt;&gt; "", SUM($C$11:C379), "")</f>
        <v/>
      </c>
      <c r="F379" s="16" t="str">
        <f>IF(A379 &lt;&gt; "", SUM($D$11:D379), "")</f>
        <v/>
      </c>
      <c r="G379" s="16" t="str">
        <f t="shared" si="28"/>
        <v/>
      </c>
    </row>
    <row r="380" spans="1:7" x14ac:dyDescent="0.3">
      <c r="A380" s="14" t="str">
        <f t="shared" si="29"/>
        <v/>
      </c>
      <c r="B380" s="15" t="str">
        <f t="shared" si="25"/>
        <v/>
      </c>
      <c r="C380" s="16" t="str">
        <f t="shared" si="26"/>
        <v/>
      </c>
      <c r="D380" s="16" t="str">
        <f t="shared" si="27"/>
        <v/>
      </c>
      <c r="E380" s="16" t="str">
        <f>IF(A380 &lt;&gt; "", SUM($C$11:C380), "")</f>
        <v/>
      </c>
      <c r="F380" s="16" t="str">
        <f>IF(A380 &lt;&gt; "", SUM($D$11:D380), "")</f>
        <v/>
      </c>
      <c r="G380" s="16" t="str">
        <f t="shared" si="28"/>
        <v/>
      </c>
    </row>
    <row r="381" spans="1:7" x14ac:dyDescent="0.3">
      <c r="A381" s="14" t="str">
        <f t="shared" si="29"/>
        <v/>
      </c>
      <c r="B381" s="15" t="str">
        <f t="shared" si="25"/>
        <v/>
      </c>
      <c r="C381" s="16" t="str">
        <f t="shared" si="26"/>
        <v/>
      </c>
      <c r="D381" s="16" t="str">
        <f t="shared" si="27"/>
        <v/>
      </c>
      <c r="E381" s="16" t="str">
        <f>IF(A381 &lt;&gt; "", SUM($C$11:C381), "")</f>
        <v/>
      </c>
      <c r="F381" s="16" t="str">
        <f>IF(A381 &lt;&gt; "", SUM($D$11:D381), "")</f>
        <v/>
      </c>
      <c r="G381" s="16" t="str">
        <f t="shared" si="28"/>
        <v/>
      </c>
    </row>
    <row r="382" spans="1:7" x14ac:dyDescent="0.3">
      <c r="A382" s="14" t="str">
        <f t="shared" si="29"/>
        <v/>
      </c>
      <c r="B382" s="15" t="str">
        <f t="shared" si="25"/>
        <v/>
      </c>
      <c r="C382" s="16" t="str">
        <f t="shared" si="26"/>
        <v/>
      </c>
      <c r="D382" s="16" t="str">
        <f t="shared" si="27"/>
        <v/>
      </c>
      <c r="E382" s="16" t="str">
        <f>IF(A382 &lt;&gt; "", SUM($C$11:C382), "")</f>
        <v/>
      </c>
      <c r="F382" s="16" t="str">
        <f>IF(A382 &lt;&gt; "", SUM($D$11:D382), "")</f>
        <v/>
      </c>
      <c r="G382" s="16" t="str">
        <f t="shared" si="28"/>
        <v/>
      </c>
    </row>
    <row r="383" spans="1:7" x14ac:dyDescent="0.3">
      <c r="A383" s="14" t="str">
        <f t="shared" si="29"/>
        <v/>
      </c>
      <c r="B383" s="15" t="str">
        <f t="shared" si="25"/>
        <v/>
      </c>
      <c r="C383" s="16" t="str">
        <f t="shared" si="26"/>
        <v/>
      </c>
      <c r="D383" s="16" t="str">
        <f t="shared" si="27"/>
        <v/>
      </c>
      <c r="E383" s="16" t="str">
        <f>IF(A383 &lt;&gt; "", SUM($C$11:C383), "")</f>
        <v/>
      </c>
      <c r="F383" s="16" t="str">
        <f>IF(A383 &lt;&gt; "", SUM($D$11:D383), "")</f>
        <v/>
      </c>
      <c r="G383" s="16" t="str">
        <f t="shared" si="28"/>
        <v/>
      </c>
    </row>
    <row r="384" spans="1:7" x14ac:dyDescent="0.3">
      <c r="A384" s="14" t="str">
        <f t="shared" si="29"/>
        <v/>
      </c>
      <c r="B384" s="15" t="str">
        <f t="shared" si="25"/>
        <v/>
      </c>
      <c r="C384" s="16" t="str">
        <f t="shared" si="26"/>
        <v/>
      </c>
      <c r="D384" s="16" t="str">
        <f t="shared" si="27"/>
        <v/>
      </c>
      <c r="E384" s="16" t="str">
        <f>IF(A384 &lt;&gt; "", SUM($C$11:C384), "")</f>
        <v/>
      </c>
      <c r="F384" s="16" t="str">
        <f>IF(A384 &lt;&gt; "", SUM($D$11:D384), "")</f>
        <v/>
      </c>
      <c r="G384" s="16" t="str">
        <f t="shared" si="28"/>
        <v/>
      </c>
    </row>
    <row r="385" spans="1:7" x14ac:dyDescent="0.3">
      <c r="A385" s="14" t="str">
        <f t="shared" si="29"/>
        <v/>
      </c>
      <c r="B385" s="15" t="str">
        <f t="shared" si="25"/>
        <v/>
      </c>
      <c r="C385" s="16" t="str">
        <f t="shared" si="26"/>
        <v/>
      </c>
      <c r="D385" s="16" t="str">
        <f t="shared" si="27"/>
        <v/>
      </c>
      <c r="E385" s="16" t="str">
        <f>IF(A385 &lt;&gt; "", SUM($C$11:C385), "")</f>
        <v/>
      </c>
      <c r="F385" s="16" t="str">
        <f>IF(A385 &lt;&gt; "", SUM($D$11:D385), "")</f>
        <v/>
      </c>
      <c r="G385" s="16" t="str">
        <f t="shared" si="28"/>
        <v/>
      </c>
    </row>
    <row r="386" spans="1:7" x14ac:dyDescent="0.3">
      <c r="A386" s="14" t="str">
        <f t="shared" si="29"/>
        <v/>
      </c>
      <c r="B386" s="15" t="str">
        <f t="shared" si="25"/>
        <v/>
      </c>
      <c r="C386" s="16" t="str">
        <f t="shared" si="26"/>
        <v/>
      </c>
      <c r="D386" s="16" t="str">
        <f t="shared" si="27"/>
        <v/>
      </c>
      <c r="E386" s="16" t="str">
        <f>IF(A386 &lt;&gt; "", SUM($C$11:C386), "")</f>
        <v/>
      </c>
      <c r="F386" s="16" t="str">
        <f>IF(A386 &lt;&gt; "", SUM($D$11:D386), "")</f>
        <v/>
      </c>
      <c r="G386" s="16" t="str">
        <f t="shared" si="28"/>
        <v/>
      </c>
    </row>
    <row r="387" spans="1:7" x14ac:dyDescent="0.3">
      <c r="A387" s="14" t="str">
        <f t="shared" si="29"/>
        <v/>
      </c>
      <c r="B387" s="15" t="str">
        <f t="shared" si="25"/>
        <v/>
      </c>
      <c r="C387" s="16" t="str">
        <f t="shared" si="26"/>
        <v/>
      </c>
      <c r="D387" s="16" t="str">
        <f t="shared" si="27"/>
        <v/>
      </c>
      <c r="E387" s="16" t="str">
        <f>IF(A387 &lt;&gt; "", SUM($C$11:C387), "")</f>
        <v/>
      </c>
      <c r="F387" s="16" t="str">
        <f>IF(A387 &lt;&gt; "", SUM($D$11:D387), "")</f>
        <v/>
      </c>
      <c r="G387" s="16" t="str">
        <f t="shared" si="28"/>
        <v/>
      </c>
    </row>
    <row r="388" spans="1:7" x14ac:dyDescent="0.3">
      <c r="A388" s="14" t="str">
        <f t="shared" si="29"/>
        <v/>
      </c>
      <c r="B388" s="15" t="str">
        <f t="shared" si="25"/>
        <v/>
      </c>
      <c r="C388" s="16" t="str">
        <f t="shared" si="26"/>
        <v/>
      </c>
      <c r="D388" s="16" t="str">
        <f t="shared" si="27"/>
        <v/>
      </c>
      <c r="E388" s="16" t="str">
        <f>IF(A388 &lt;&gt; "", SUM($C$11:C388), "")</f>
        <v/>
      </c>
      <c r="F388" s="16" t="str">
        <f>IF(A388 &lt;&gt; "", SUM($D$11:D388), "")</f>
        <v/>
      </c>
      <c r="G388" s="16" t="str">
        <f t="shared" si="28"/>
        <v/>
      </c>
    </row>
    <row r="389" spans="1:7" x14ac:dyDescent="0.3">
      <c r="A389" s="14" t="str">
        <f t="shared" si="29"/>
        <v/>
      </c>
      <c r="B389" s="15" t="str">
        <f t="shared" si="25"/>
        <v/>
      </c>
      <c r="C389" s="16" t="str">
        <f t="shared" si="26"/>
        <v/>
      </c>
      <c r="D389" s="16" t="str">
        <f t="shared" si="27"/>
        <v/>
      </c>
      <c r="E389" s="16" t="str">
        <f>IF(A389 &lt;&gt; "", SUM($C$11:C389), "")</f>
        <v/>
      </c>
      <c r="F389" s="16" t="str">
        <f>IF(A389 &lt;&gt; "", SUM($D$11:D389), "")</f>
        <v/>
      </c>
      <c r="G389" s="16" t="str">
        <f t="shared" si="28"/>
        <v/>
      </c>
    </row>
    <row r="390" spans="1:7" x14ac:dyDescent="0.3">
      <c r="A390" s="14" t="str">
        <f t="shared" si="29"/>
        <v/>
      </c>
      <c r="B390" s="15" t="str">
        <f t="shared" si="25"/>
        <v/>
      </c>
      <c r="C390" s="16" t="str">
        <f t="shared" si="26"/>
        <v/>
      </c>
      <c r="D390" s="16" t="str">
        <f t="shared" si="27"/>
        <v/>
      </c>
      <c r="E390" s="16" t="str">
        <f>IF(A390 &lt;&gt; "", SUM($C$11:C390), "")</f>
        <v/>
      </c>
      <c r="F390" s="16" t="str">
        <f>IF(A390 &lt;&gt; "", SUM($D$11:D390), "")</f>
        <v/>
      </c>
      <c r="G390" s="16" t="str">
        <f t="shared" si="28"/>
        <v/>
      </c>
    </row>
    <row r="391" spans="1:7" x14ac:dyDescent="0.3">
      <c r="A391" s="14" t="str">
        <f t="shared" si="29"/>
        <v/>
      </c>
      <c r="B391" s="15" t="str">
        <f t="shared" si="25"/>
        <v/>
      </c>
      <c r="C391" s="16" t="str">
        <f t="shared" si="26"/>
        <v/>
      </c>
      <c r="D391" s="16" t="str">
        <f t="shared" si="27"/>
        <v/>
      </c>
      <c r="E391" s="16" t="str">
        <f>IF(A391 &lt;&gt; "", SUM($C$11:C391), "")</f>
        <v/>
      </c>
      <c r="F391" s="16" t="str">
        <f>IF(A391 &lt;&gt; "", SUM($D$11:D391), "")</f>
        <v/>
      </c>
      <c r="G391" s="16" t="str">
        <f t="shared" si="28"/>
        <v/>
      </c>
    </row>
    <row r="392" spans="1:7" x14ac:dyDescent="0.3">
      <c r="A392" s="14" t="str">
        <f t="shared" si="29"/>
        <v/>
      </c>
      <c r="B392" s="15" t="str">
        <f t="shared" si="25"/>
        <v/>
      </c>
      <c r="C392" s="16" t="str">
        <f t="shared" si="26"/>
        <v/>
      </c>
      <c r="D392" s="16" t="str">
        <f t="shared" si="27"/>
        <v/>
      </c>
      <c r="E392" s="16" t="str">
        <f>IF(A392 &lt;&gt; "", SUM($C$11:C392), "")</f>
        <v/>
      </c>
      <c r="F392" s="16" t="str">
        <f>IF(A392 &lt;&gt; "", SUM($D$11:D392), "")</f>
        <v/>
      </c>
      <c r="G392" s="16" t="str">
        <f t="shared" si="28"/>
        <v/>
      </c>
    </row>
    <row r="393" spans="1:7" x14ac:dyDescent="0.3">
      <c r="A393" s="14" t="str">
        <f t="shared" si="29"/>
        <v/>
      </c>
      <c r="B393" s="15" t="str">
        <f t="shared" si="25"/>
        <v/>
      </c>
      <c r="C393" s="16" t="str">
        <f t="shared" si="26"/>
        <v/>
      </c>
      <c r="D393" s="16" t="str">
        <f t="shared" si="27"/>
        <v/>
      </c>
      <c r="E393" s="16" t="str">
        <f>IF(A393 &lt;&gt; "", SUM($C$11:C393), "")</f>
        <v/>
      </c>
      <c r="F393" s="16" t="str">
        <f>IF(A393 &lt;&gt; "", SUM($D$11:D393), "")</f>
        <v/>
      </c>
      <c r="G393" s="16" t="str">
        <f t="shared" si="28"/>
        <v/>
      </c>
    </row>
    <row r="394" spans="1:7" x14ac:dyDescent="0.3">
      <c r="A394" s="14" t="str">
        <f t="shared" si="29"/>
        <v/>
      </c>
      <c r="B394" s="15" t="str">
        <f t="shared" si="25"/>
        <v/>
      </c>
      <c r="C394" s="16" t="str">
        <f t="shared" si="26"/>
        <v/>
      </c>
      <c r="D394" s="16" t="str">
        <f t="shared" si="27"/>
        <v/>
      </c>
      <c r="E394" s="16" t="str">
        <f>IF(A394 &lt;&gt; "", SUM($C$11:C394), "")</f>
        <v/>
      </c>
      <c r="F394" s="16" t="str">
        <f>IF(A394 &lt;&gt; "", SUM($D$11:D394), "")</f>
        <v/>
      </c>
      <c r="G394" s="16" t="str">
        <f t="shared" si="28"/>
        <v/>
      </c>
    </row>
    <row r="395" spans="1:7" x14ac:dyDescent="0.3">
      <c r="A395" s="14" t="str">
        <f t="shared" si="29"/>
        <v/>
      </c>
      <c r="B395" s="15" t="str">
        <f t="shared" si="25"/>
        <v/>
      </c>
      <c r="C395" s="16" t="str">
        <f t="shared" si="26"/>
        <v/>
      </c>
      <c r="D395" s="16" t="str">
        <f t="shared" si="27"/>
        <v/>
      </c>
      <c r="E395" s="16" t="str">
        <f>IF(A395 &lt;&gt; "", SUM($C$11:C395), "")</f>
        <v/>
      </c>
      <c r="F395" s="16" t="str">
        <f>IF(A395 &lt;&gt; "", SUM($D$11:D395), "")</f>
        <v/>
      </c>
      <c r="G395" s="16" t="str">
        <f t="shared" si="28"/>
        <v/>
      </c>
    </row>
    <row r="396" spans="1:7" x14ac:dyDescent="0.3">
      <c r="A396" s="14" t="str">
        <f t="shared" si="29"/>
        <v/>
      </c>
      <c r="B396" s="15" t="str">
        <f t="shared" ref="B396:B459" si="30">IF(A396 &lt;&gt; "", PMT($E$5, $E$6, $C$5, $C$6, $C$7), "")</f>
        <v/>
      </c>
      <c r="C396" s="16" t="str">
        <f t="shared" ref="C396:C459" si="31">IF(A396 &lt;&gt; "", PPMT($E$5, A396, $E$6, $C$5, -$C$6, $C$7), "")</f>
        <v/>
      </c>
      <c r="D396" s="16" t="str">
        <f t="shared" ref="D396:D459" si="32">IF(A396 &lt;&gt; "", IPMT($E$5, A396, $E$6, $C$5, -$C$6, $C$7), "")</f>
        <v/>
      </c>
      <c r="E396" s="16" t="str">
        <f>IF(A396 &lt;&gt; "", SUM($C$11:C396), "")</f>
        <v/>
      </c>
      <c r="F396" s="16" t="str">
        <f>IF(A396 &lt;&gt; "", SUM($D$11:D396), "")</f>
        <v/>
      </c>
      <c r="G396" s="16" t="str">
        <f t="shared" ref="G396:G459" si="33">IF(A396 &lt;&gt; "", $C$5 + E396, "")</f>
        <v/>
      </c>
    </row>
    <row r="397" spans="1:7" x14ac:dyDescent="0.3">
      <c r="A397" s="14" t="str">
        <f t="shared" ref="A397:A460" si="34">IF(A396 &lt; $E$6, A396 + 1, "")</f>
        <v/>
      </c>
      <c r="B397" s="15" t="str">
        <f t="shared" si="30"/>
        <v/>
      </c>
      <c r="C397" s="16" t="str">
        <f t="shared" si="31"/>
        <v/>
      </c>
      <c r="D397" s="16" t="str">
        <f t="shared" si="32"/>
        <v/>
      </c>
      <c r="E397" s="16" t="str">
        <f>IF(A397 &lt;&gt; "", SUM($C$11:C397), "")</f>
        <v/>
      </c>
      <c r="F397" s="16" t="str">
        <f>IF(A397 &lt;&gt; "", SUM($D$11:D397), "")</f>
        <v/>
      </c>
      <c r="G397" s="16" t="str">
        <f t="shared" si="33"/>
        <v/>
      </c>
    </row>
    <row r="398" spans="1:7" x14ac:dyDescent="0.3">
      <c r="A398" s="14" t="str">
        <f t="shared" si="34"/>
        <v/>
      </c>
      <c r="B398" s="15" t="str">
        <f t="shared" si="30"/>
        <v/>
      </c>
      <c r="C398" s="16" t="str">
        <f t="shared" si="31"/>
        <v/>
      </c>
      <c r="D398" s="16" t="str">
        <f t="shared" si="32"/>
        <v/>
      </c>
      <c r="E398" s="16" t="str">
        <f>IF(A398 &lt;&gt; "", SUM($C$11:C398), "")</f>
        <v/>
      </c>
      <c r="F398" s="16" t="str">
        <f>IF(A398 &lt;&gt; "", SUM($D$11:D398), "")</f>
        <v/>
      </c>
      <c r="G398" s="16" t="str">
        <f t="shared" si="33"/>
        <v/>
      </c>
    </row>
    <row r="399" spans="1:7" x14ac:dyDescent="0.3">
      <c r="A399" s="14" t="str">
        <f t="shared" si="34"/>
        <v/>
      </c>
      <c r="B399" s="15" t="str">
        <f t="shared" si="30"/>
        <v/>
      </c>
      <c r="C399" s="16" t="str">
        <f t="shared" si="31"/>
        <v/>
      </c>
      <c r="D399" s="16" t="str">
        <f t="shared" si="32"/>
        <v/>
      </c>
      <c r="E399" s="16" t="str">
        <f>IF(A399 &lt;&gt; "", SUM($C$11:C399), "")</f>
        <v/>
      </c>
      <c r="F399" s="16" t="str">
        <f>IF(A399 &lt;&gt; "", SUM($D$11:D399), "")</f>
        <v/>
      </c>
      <c r="G399" s="16" t="str">
        <f t="shared" si="33"/>
        <v/>
      </c>
    </row>
    <row r="400" spans="1:7" x14ac:dyDescent="0.3">
      <c r="A400" s="14" t="str">
        <f t="shared" si="34"/>
        <v/>
      </c>
      <c r="B400" s="15" t="str">
        <f t="shared" si="30"/>
        <v/>
      </c>
      <c r="C400" s="16" t="str">
        <f t="shared" si="31"/>
        <v/>
      </c>
      <c r="D400" s="16" t="str">
        <f t="shared" si="32"/>
        <v/>
      </c>
      <c r="E400" s="16" t="str">
        <f>IF(A400 &lt;&gt; "", SUM($C$11:C400), "")</f>
        <v/>
      </c>
      <c r="F400" s="16" t="str">
        <f>IF(A400 &lt;&gt; "", SUM($D$11:D400), "")</f>
        <v/>
      </c>
      <c r="G400" s="16" t="str">
        <f t="shared" si="33"/>
        <v/>
      </c>
    </row>
    <row r="401" spans="1:7" x14ac:dyDescent="0.3">
      <c r="A401" s="14" t="str">
        <f t="shared" si="34"/>
        <v/>
      </c>
      <c r="B401" s="15" t="str">
        <f t="shared" si="30"/>
        <v/>
      </c>
      <c r="C401" s="16" t="str">
        <f t="shared" si="31"/>
        <v/>
      </c>
      <c r="D401" s="16" t="str">
        <f t="shared" si="32"/>
        <v/>
      </c>
      <c r="E401" s="16" t="str">
        <f>IF(A401 &lt;&gt; "", SUM($C$11:C401), "")</f>
        <v/>
      </c>
      <c r="F401" s="16" t="str">
        <f>IF(A401 &lt;&gt; "", SUM($D$11:D401), "")</f>
        <v/>
      </c>
      <c r="G401" s="16" t="str">
        <f t="shared" si="33"/>
        <v/>
      </c>
    </row>
    <row r="402" spans="1:7" x14ac:dyDescent="0.3">
      <c r="A402" s="14" t="str">
        <f t="shared" si="34"/>
        <v/>
      </c>
      <c r="B402" s="15" t="str">
        <f t="shared" si="30"/>
        <v/>
      </c>
      <c r="C402" s="16" t="str">
        <f t="shared" si="31"/>
        <v/>
      </c>
      <c r="D402" s="16" t="str">
        <f t="shared" si="32"/>
        <v/>
      </c>
      <c r="E402" s="16" t="str">
        <f>IF(A402 &lt;&gt; "", SUM($C$11:C402), "")</f>
        <v/>
      </c>
      <c r="F402" s="16" t="str">
        <f>IF(A402 &lt;&gt; "", SUM($D$11:D402), "")</f>
        <v/>
      </c>
      <c r="G402" s="16" t="str">
        <f t="shared" si="33"/>
        <v/>
      </c>
    </row>
    <row r="403" spans="1:7" x14ac:dyDescent="0.3">
      <c r="A403" s="14" t="str">
        <f t="shared" si="34"/>
        <v/>
      </c>
      <c r="B403" s="15" t="str">
        <f t="shared" si="30"/>
        <v/>
      </c>
      <c r="C403" s="16" t="str">
        <f t="shared" si="31"/>
        <v/>
      </c>
      <c r="D403" s="16" t="str">
        <f t="shared" si="32"/>
        <v/>
      </c>
      <c r="E403" s="16" t="str">
        <f>IF(A403 &lt;&gt; "", SUM($C$11:C403), "")</f>
        <v/>
      </c>
      <c r="F403" s="16" t="str">
        <f>IF(A403 &lt;&gt; "", SUM($D$11:D403), "")</f>
        <v/>
      </c>
      <c r="G403" s="16" t="str">
        <f t="shared" si="33"/>
        <v/>
      </c>
    </row>
    <row r="404" spans="1:7" x14ac:dyDescent="0.3">
      <c r="A404" s="14" t="str">
        <f t="shared" si="34"/>
        <v/>
      </c>
      <c r="B404" s="15" t="str">
        <f t="shared" si="30"/>
        <v/>
      </c>
      <c r="C404" s="16" t="str">
        <f t="shared" si="31"/>
        <v/>
      </c>
      <c r="D404" s="16" t="str">
        <f t="shared" si="32"/>
        <v/>
      </c>
      <c r="E404" s="16" t="str">
        <f>IF(A404 &lt;&gt; "", SUM($C$11:C404), "")</f>
        <v/>
      </c>
      <c r="F404" s="16" t="str">
        <f>IF(A404 &lt;&gt; "", SUM($D$11:D404), "")</f>
        <v/>
      </c>
      <c r="G404" s="16" t="str">
        <f t="shared" si="33"/>
        <v/>
      </c>
    </row>
    <row r="405" spans="1:7" x14ac:dyDescent="0.3">
      <c r="A405" s="14" t="str">
        <f t="shared" si="34"/>
        <v/>
      </c>
      <c r="B405" s="15" t="str">
        <f t="shared" si="30"/>
        <v/>
      </c>
      <c r="C405" s="16" t="str">
        <f t="shared" si="31"/>
        <v/>
      </c>
      <c r="D405" s="16" t="str">
        <f t="shared" si="32"/>
        <v/>
      </c>
      <c r="E405" s="16" t="str">
        <f>IF(A405 &lt;&gt; "", SUM($C$11:C405), "")</f>
        <v/>
      </c>
      <c r="F405" s="16" t="str">
        <f>IF(A405 &lt;&gt; "", SUM($D$11:D405), "")</f>
        <v/>
      </c>
      <c r="G405" s="16" t="str">
        <f t="shared" si="33"/>
        <v/>
      </c>
    </row>
    <row r="406" spans="1:7" x14ac:dyDescent="0.3">
      <c r="A406" s="14" t="str">
        <f t="shared" si="34"/>
        <v/>
      </c>
      <c r="B406" s="15" t="str">
        <f t="shared" si="30"/>
        <v/>
      </c>
      <c r="C406" s="16" t="str">
        <f t="shared" si="31"/>
        <v/>
      </c>
      <c r="D406" s="16" t="str">
        <f t="shared" si="32"/>
        <v/>
      </c>
      <c r="E406" s="16" t="str">
        <f>IF(A406 &lt;&gt; "", SUM($C$11:C406), "")</f>
        <v/>
      </c>
      <c r="F406" s="16" t="str">
        <f>IF(A406 &lt;&gt; "", SUM($D$11:D406), "")</f>
        <v/>
      </c>
      <c r="G406" s="16" t="str">
        <f t="shared" si="33"/>
        <v/>
      </c>
    </row>
    <row r="407" spans="1:7" x14ac:dyDescent="0.3">
      <c r="A407" s="14" t="str">
        <f t="shared" si="34"/>
        <v/>
      </c>
      <c r="B407" s="15" t="str">
        <f t="shared" si="30"/>
        <v/>
      </c>
      <c r="C407" s="16" t="str">
        <f t="shared" si="31"/>
        <v/>
      </c>
      <c r="D407" s="16" t="str">
        <f t="shared" si="32"/>
        <v/>
      </c>
      <c r="E407" s="16" t="str">
        <f>IF(A407 &lt;&gt; "", SUM($C$11:C407), "")</f>
        <v/>
      </c>
      <c r="F407" s="16" t="str">
        <f>IF(A407 &lt;&gt; "", SUM($D$11:D407), "")</f>
        <v/>
      </c>
      <c r="G407" s="16" t="str">
        <f t="shared" si="33"/>
        <v/>
      </c>
    </row>
    <row r="408" spans="1:7" x14ac:dyDescent="0.3">
      <c r="A408" s="14" t="str">
        <f t="shared" si="34"/>
        <v/>
      </c>
      <c r="B408" s="15" t="str">
        <f t="shared" si="30"/>
        <v/>
      </c>
      <c r="C408" s="16" t="str">
        <f t="shared" si="31"/>
        <v/>
      </c>
      <c r="D408" s="16" t="str">
        <f t="shared" si="32"/>
        <v/>
      </c>
      <c r="E408" s="16" t="str">
        <f>IF(A408 &lt;&gt; "", SUM($C$11:C408), "")</f>
        <v/>
      </c>
      <c r="F408" s="16" t="str">
        <f>IF(A408 &lt;&gt; "", SUM($D$11:D408), "")</f>
        <v/>
      </c>
      <c r="G408" s="16" t="str">
        <f t="shared" si="33"/>
        <v/>
      </c>
    </row>
    <row r="409" spans="1:7" x14ac:dyDescent="0.3">
      <c r="A409" s="14" t="str">
        <f t="shared" si="34"/>
        <v/>
      </c>
      <c r="B409" s="15" t="str">
        <f t="shared" si="30"/>
        <v/>
      </c>
      <c r="C409" s="16" t="str">
        <f t="shared" si="31"/>
        <v/>
      </c>
      <c r="D409" s="16" t="str">
        <f t="shared" si="32"/>
        <v/>
      </c>
      <c r="E409" s="16" t="str">
        <f>IF(A409 &lt;&gt; "", SUM($C$11:C409), "")</f>
        <v/>
      </c>
      <c r="F409" s="16" t="str">
        <f>IF(A409 &lt;&gt; "", SUM($D$11:D409), "")</f>
        <v/>
      </c>
      <c r="G409" s="16" t="str">
        <f t="shared" si="33"/>
        <v/>
      </c>
    </row>
    <row r="410" spans="1:7" x14ac:dyDescent="0.3">
      <c r="A410" s="14" t="str">
        <f t="shared" si="34"/>
        <v/>
      </c>
      <c r="B410" s="15" t="str">
        <f t="shared" si="30"/>
        <v/>
      </c>
      <c r="C410" s="16" t="str">
        <f t="shared" si="31"/>
        <v/>
      </c>
      <c r="D410" s="16" t="str">
        <f t="shared" si="32"/>
        <v/>
      </c>
      <c r="E410" s="16" t="str">
        <f>IF(A410 &lt;&gt; "", SUM($C$11:C410), "")</f>
        <v/>
      </c>
      <c r="F410" s="16" t="str">
        <f>IF(A410 &lt;&gt; "", SUM($D$11:D410), "")</f>
        <v/>
      </c>
      <c r="G410" s="16" t="str">
        <f t="shared" si="33"/>
        <v/>
      </c>
    </row>
    <row r="411" spans="1:7" x14ac:dyDescent="0.3">
      <c r="A411" s="14" t="str">
        <f t="shared" si="34"/>
        <v/>
      </c>
      <c r="B411" s="15" t="str">
        <f t="shared" si="30"/>
        <v/>
      </c>
      <c r="C411" s="16" t="str">
        <f t="shared" si="31"/>
        <v/>
      </c>
      <c r="D411" s="16" t="str">
        <f t="shared" si="32"/>
        <v/>
      </c>
      <c r="E411" s="16" t="str">
        <f>IF(A411 &lt;&gt; "", SUM($C$11:C411), "")</f>
        <v/>
      </c>
      <c r="F411" s="16" t="str">
        <f>IF(A411 &lt;&gt; "", SUM($D$11:D411), "")</f>
        <v/>
      </c>
      <c r="G411" s="16" t="str">
        <f t="shared" si="33"/>
        <v/>
      </c>
    </row>
    <row r="412" spans="1:7" x14ac:dyDescent="0.3">
      <c r="A412" s="14" t="str">
        <f t="shared" si="34"/>
        <v/>
      </c>
      <c r="B412" s="15" t="str">
        <f t="shared" si="30"/>
        <v/>
      </c>
      <c r="C412" s="16" t="str">
        <f t="shared" si="31"/>
        <v/>
      </c>
      <c r="D412" s="16" t="str">
        <f t="shared" si="32"/>
        <v/>
      </c>
      <c r="E412" s="16" t="str">
        <f>IF(A412 &lt;&gt; "", SUM($C$11:C412), "")</f>
        <v/>
      </c>
      <c r="F412" s="16" t="str">
        <f>IF(A412 &lt;&gt; "", SUM($D$11:D412), "")</f>
        <v/>
      </c>
      <c r="G412" s="16" t="str">
        <f t="shared" si="33"/>
        <v/>
      </c>
    </row>
    <row r="413" spans="1:7" x14ac:dyDescent="0.3">
      <c r="A413" s="14" t="str">
        <f t="shared" si="34"/>
        <v/>
      </c>
      <c r="B413" s="15" t="str">
        <f t="shared" si="30"/>
        <v/>
      </c>
      <c r="C413" s="16" t="str">
        <f t="shared" si="31"/>
        <v/>
      </c>
      <c r="D413" s="16" t="str">
        <f t="shared" si="32"/>
        <v/>
      </c>
      <c r="E413" s="16" t="str">
        <f>IF(A413 &lt;&gt; "", SUM($C$11:C413), "")</f>
        <v/>
      </c>
      <c r="F413" s="16" t="str">
        <f>IF(A413 &lt;&gt; "", SUM($D$11:D413), "")</f>
        <v/>
      </c>
      <c r="G413" s="16" t="str">
        <f t="shared" si="33"/>
        <v/>
      </c>
    </row>
    <row r="414" spans="1:7" x14ac:dyDescent="0.3">
      <c r="A414" s="14" t="str">
        <f t="shared" si="34"/>
        <v/>
      </c>
      <c r="B414" s="15" t="str">
        <f t="shared" si="30"/>
        <v/>
      </c>
      <c r="C414" s="16" t="str">
        <f t="shared" si="31"/>
        <v/>
      </c>
      <c r="D414" s="16" t="str">
        <f t="shared" si="32"/>
        <v/>
      </c>
      <c r="E414" s="16" t="str">
        <f>IF(A414 &lt;&gt; "", SUM($C$11:C414), "")</f>
        <v/>
      </c>
      <c r="F414" s="16" t="str">
        <f>IF(A414 &lt;&gt; "", SUM($D$11:D414), "")</f>
        <v/>
      </c>
      <c r="G414" s="16" t="str">
        <f t="shared" si="33"/>
        <v/>
      </c>
    </row>
    <row r="415" spans="1:7" x14ac:dyDescent="0.3">
      <c r="A415" s="14" t="str">
        <f t="shared" si="34"/>
        <v/>
      </c>
      <c r="B415" s="15" t="str">
        <f t="shared" si="30"/>
        <v/>
      </c>
      <c r="C415" s="16" t="str">
        <f t="shared" si="31"/>
        <v/>
      </c>
      <c r="D415" s="16" t="str">
        <f t="shared" si="32"/>
        <v/>
      </c>
      <c r="E415" s="16" t="str">
        <f>IF(A415 &lt;&gt; "", SUM($C$11:C415), "")</f>
        <v/>
      </c>
      <c r="F415" s="16" t="str">
        <f>IF(A415 &lt;&gt; "", SUM($D$11:D415), "")</f>
        <v/>
      </c>
      <c r="G415" s="16" t="str">
        <f t="shared" si="33"/>
        <v/>
      </c>
    </row>
    <row r="416" spans="1:7" x14ac:dyDescent="0.3">
      <c r="A416" s="14" t="str">
        <f t="shared" si="34"/>
        <v/>
      </c>
      <c r="B416" s="15" t="str">
        <f t="shared" si="30"/>
        <v/>
      </c>
      <c r="C416" s="16" t="str">
        <f t="shared" si="31"/>
        <v/>
      </c>
      <c r="D416" s="16" t="str">
        <f t="shared" si="32"/>
        <v/>
      </c>
      <c r="E416" s="16" t="str">
        <f>IF(A416 &lt;&gt; "", SUM($C$11:C416), "")</f>
        <v/>
      </c>
      <c r="F416" s="16" t="str">
        <f>IF(A416 &lt;&gt; "", SUM($D$11:D416), "")</f>
        <v/>
      </c>
      <c r="G416" s="16" t="str">
        <f t="shared" si="33"/>
        <v/>
      </c>
    </row>
    <row r="417" spans="1:7" x14ac:dyDescent="0.3">
      <c r="A417" s="14" t="str">
        <f t="shared" si="34"/>
        <v/>
      </c>
      <c r="B417" s="15" t="str">
        <f t="shared" si="30"/>
        <v/>
      </c>
      <c r="C417" s="16" t="str">
        <f t="shared" si="31"/>
        <v/>
      </c>
      <c r="D417" s="16" t="str">
        <f t="shared" si="32"/>
        <v/>
      </c>
      <c r="E417" s="16" t="str">
        <f>IF(A417 &lt;&gt; "", SUM($C$11:C417), "")</f>
        <v/>
      </c>
      <c r="F417" s="16" t="str">
        <f>IF(A417 &lt;&gt; "", SUM($D$11:D417), "")</f>
        <v/>
      </c>
      <c r="G417" s="16" t="str">
        <f t="shared" si="33"/>
        <v/>
      </c>
    </row>
    <row r="418" spans="1:7" x14ac:dyDescent="0.3">
      <c r="A418" s="14" t="str">
        <f t="shared" si="34"/>
        <v/>
      </c>
      <c r="B418" s="15" t="str">
        <f t="shared" si="30"/>
        <v/>
      </c>
      <c r="C418" s="16" t="str">
        <f t="shared" si="31"/>
        <v/>
      </c>
      <c r="D418" s="16" t="str">
        <f t="shared" si="32"/>
        <v/>
      </c>
      <c r="E418" s="16" t="str">
        <f>IF(A418 &lt;&gt; "", SUM($C$11:C418), "")</f>
        <v/>
      </c>
      <c r="F418" s="16" t="str">
        <f>IF(A418 &lt;&gt; "", SUM($D$11:D418), "")</f>
        <v/>
      </c>
      <c r="G418" s="16" t="str">
        <f t="shared" si="33"/>
        <v/>
      </c>
    </row>
    <row r="419" spans="1:7" x14ac:dyDescent="0.3">
      <c r="A419" s="14" t="str">
        <f t="shared" si="34"/>
        <v/>
      </c>
      <c r="B419" s="15" t="str">
        <f t="shared" si="30"/>
        <v/>
      </c>
      <c r="C419" s="16" t="str">
        <f t="shared" si="31"/>
        <v/>
      </c>
      <c r="D419" s="16" t="str">
        <f t="shared" si="32"/>
        <v/>
      </c>
      <c r="E419" s="16" t="str">
        <f>IF(A419 &lt;&gt; "", SUM($C$11:C419), "")</f>
        <v/>
      </c>
      <c r="F419" s="16" t="str">
        <f>IF(A419 &lt;&gt; "", SUM($D$11:D419), "")</f>
        <v/>
      </c>
      <c r="G419" s="16" t="str">
        <f t="shared" si="33"/>
        <v/>
      </c>
    </row>
    <row r="420" spans="1:7" x14ac:dyDescent="0.3">
      <c r="A420" s="14" t="str">
        <f t="shared" si="34"/>
        <v/>
      </c>
      <c r="B420" s="15" t="str">
        <f t="shared" si="30"/>
        <v/>
      </c>
      <c r="C420" s="16" t="str">
        <f t="shared" si="31"/>
        <v/>
      </c>
      <c r="D420" s="16" t="str">
        <f t="shared" si="32"/>
        <v/>
      </c>
      <c r="E420" s="16" t="str">
        <f>IF(A420 &lt;&gt; "", SUM($C$11:C420), "")</f>
        <v/>
      </c>
      <c r="F420" s="16" t="str">
        <f>IF(A420 &lt;&gt; "", SUM($D$11:D420), "")</f>
        <v/>
      </c>
      <c r="G420" s="16" t="str">
        <f t="shared" si="33"/>
        <v/>
      </c>
    </row>
    <row r="421" spans="1:7" x14ac:dyDescent="0.3">
      <c r="A421" s="14" t="str">
        <f t="shared" si="34"/>
        <v/>
      </c>
      <c r="B421" s="15" t="str">
        <f t="shared" si="30"/>
        <v/>
      </c>
      <c r="C421" s="16" t="str">
        <f t="shared" si="31"/>
        <v/>
      </c>
      <c r="D421" s="16" t="str">
        <f t="shared" si="32"/>
        <v/>
      </c>
      <c r="E421" s="16" t="str">
        <f>IF(A421 &lt;&gt; "", SUM($C$11:C421), "")</f>
        <v/>
      </c>
      <c r="F421" s="16" t="str">
        <f>IF(A421 &lt;&gt; "", SUM($D$11:D421), "")</f>
        <v/>
      </c>
      <c r="G421" s="16" t="str">
        <f t="shared" si="33"/>
        <v/>
      </c>
    </row>
    <row r="422" spans="1:7" x14ac:dyDescent="0.3">
      <c r="A422" s="14" t="str">
        <f t="shared" si="34"/>
        <v/>
      </c>
      <c r="B422" s="15" t="str">
        <f t="shared" si="30"/>
        <v/>
      </c>
      <c r="C422" s="16" t="str">
        <f t="shared" si="31"/>
        <v/>
      </c>
      <c r="D422" s="16" t="str">
        <f t="shared" si="32"/>
        <v/>
      </c>
      <c r="E422" s="16" t="str">
        <f>IF(A422 &lt;&gt; "", SUM($C$11:C422), "")</f>
        <v/>
      </c>
      <c r="F422" s="16" t="str">
        <f>IF(A422 &lt;&gt; "", SUM($D$11:D422), "")</f>
        <v/>
      </c>
      <c r="G422" s="16" t="str">
        <f t="shared" si="33"/>
        <v/>
      </c>
    </row>
    <row r="423" spans="1:7" x14ac:dyDescent="0.3">
      <c r="A423" s="14" t="str">
        <f t="shared" si="34"/>
        <v/>
      </c>
      <c r="B423" s="15" t="str">
        <f t="shared" si="30"/>
        <v/>
      </c>
      <c r="C423" s="16" t="str">
        <f t="shared" si="31"/>
        <v/>
      </c>
      <c r="D423" s="16" t="str">
        <f t="shared" si="32"/>
        <v/>
      </c>
      <c r="E423" s="16" t="str">
        <f>IF(A423 &lt;&gt; "", SUM($C$11:C423), "")</f>
        <v/>
      </c>
      <c r="F423" s="16" t="str">
        <f>IF(A423 &lt;&gt; "", SUM($D$11:D423), "")</f>
        <v/>
      </c>
      <c r="G423" s="16" t="str">
        <f t="shared" si="33"/>
        <v/>
      </c>
    </row>
    <row r="424" spans="1:7" x14ac:dyDescent="0.3">
      <c r="A424" s="14" t="str">
        <f t="shared" si="34"/>
        <v/>
      </c>
      <c r="B424" s="15" t="str">
        <f t="shared" si="30"/>
        <v/>
      </c>
      <c r="C424" s="16" t="str">
        <f t="shared" si="31"/>
        <v/>
      </c>
      <c r="D424" s="16" t="str">
        <f t="shared" si="32"/>
        <v/>
      </c>
      <c r="E424" s="16" t="str">
        <f>IF(A424 &lt;&gt; "", SUM($C$11:C424), "")</f>
        <v/>
      </c>
      <c r="F424" s="16" t="str">
        <f>IF(A424 &lt;&gt; "", SUM($D$11:D424), "")</f>
        <v/>
      </c>
      <c r="G424" s="16" t="str">
        <f t="shared" si="33"/>
        <v/>
      </c>
    </row>
    <row r="425" spans="1:7" x14ac:dyDescent="0.3">
      <c r="A425" s="14" t="str">
        <f t="shared" si="34"/>
        <v/>
      </c>
      <c r="B425" s="15" t="str">
        <f t="shared" si="30"/>
        <v/>
      </c>
      <c r="C425" s="16" t="str">
        <f t="shared" si="31"/>
        <v/>
      </c>
      <c r="D425" s="16" t="str">
        <f t="shared" si="32"/>
        <v/>
      </c>
      <c r="E425" s="16" t="str">
        <f>IF(A425 &lt;&gt; "", SUM($C$11:C425), "")</f>
        <v/>
      </c>
      <c r="F425" s="16" t="str">
        <f>IF(A425 &lt;&gt; "", SUM($D$11:D425), "")</f>
        <v/>
      </c>
      <c r="G425" s="16" t="str">
        <f t="shared" si="33"/>
        <v/>
      </c>
    </row>
    <row r="426" spans="1:7" x14ac:dyDescent="0.3">
      <c r="A426" s="14" t="str">
        <f t="shared" si="34"/>
        <v/>
      </c>
      <c r="B426" s="15" t="str">
        <f t="shared" si="30"/>
        <v/>
      </c>
      <c r="C426" s="16" t="str">
        <f t="shared" si="31"/>
        <v/>
      </c>
      <c r="D426" s="16" t="str">
        <f t="shared" si="32"/>
        <v/>
      </c>
      <c r="E426" s="16" t="str">
        <f>IF(A426 &lt;&gt; "", SUM($C$11:C426), "")</f>
        <v/>
      </c>
      <c r="F426" s="16" t="str">
        <f>IF(A426 &lt;&gt; "", SUM($D$11:D426), "")</f>
        <v/>
      </c>
      <c r="G426" s="16" t="str">
        <f t="shared" si="33"/>
        <v/>
      </c>
    </row>
    <row r="427" spans="1:7" x14ac:dyDescent="0.3">
      <c r="A427" s="14" t="str">
        <f t="shared" si="34"/>
        <v/>
      </c>
      <c r="B427" s="15" t="str">
        <f t="shared" si="30"/>
        <v/>
      </c>
      <c r="C427" s="16" t="str">
        <f t="shared" si="31"/>
        <v/>
      </c>
      <c r="D427" s="16" t="str">
        <f t="shared" si="32"/>
        <v/>
      </c>
      <c r="E427" s="16" t="str">
        <f>IF(A427 &lt;&gt; "", SUM($C$11:C427), "")</f>
        <v/>
      </c>
      <c r="F427" s="16" t="str">
        <f>IF(A427 &lt;&gt; "", SUM($D$11:D427), "")</f>
        <v/>
      </c>
      <c r="G427" s="16" t="str">
        <f t="shared" si="33"/>
        <v/>
      </c>
    </row>
    <row r="428" spans="1:7" x14ac:dyDescent="0.3">
      <c r="A428" s="14" t="str">
        <f t="shared" si="34"/>
        <v/>
      </c>
      <c r="B428" s="15" t="str">
        <f t="shared" si="30"/>
        <v/>
      </c>
      <c r="C428" s="16" t="str">
        <f t="shared" si="31"/>
        <v/>
      </c>
      <c r="D428" s="16" t="str">
        <f t="shared" si="32"/>
        <v/>
      </c>
      <c r="E428" s="16" t="str">
        <f>IF(A428 &lt;&gt; "", SUM($C$11:C428), "")</f>
        <v/>
      </c>
      <c r="F428" s="16" t="str">
        <f>IF(A428 &lt;&gt; "", SUM($D$11:D428), "")</f>
        <v/>
      </c>
      <c r="G428" s="16" t="str">
        <f t="shared" si="33"/>
        <v/>
      </c>
    </row>
    <row r="429" spans="1:7" x14ac:dyDescent="0.3">
      <c r="A429" s="14" t="str">
        <f t="shared" si="34"/>
        <v/>
      </c>
      <c r="B429" s="15" t="str">
        <f t="shared" si="30"/>
        <v/>
      </c>
      <c r="C429" s="16" t="str">
        <f t="shared" si="31"/>
        <v/>
      </c>
      <c r="D429" s="16" t="str">
        <f t="shared" si="32"/>
        <v/>
      </c>
      <c r="E429" s="16" t="str">
        <f>IF(A429 &lt;&gt; "", SUM($C$11:C429), "")</f>
        <v/>
      </c>
      <c r="F429" s="16" t="str">
        <f>IF(A429 &lt;&gt; "", SUM($D$11:D429), "")</f>
        <v/>
      </c>
      <c r="G429" s="16" t="str">
        <f t="shared" si="33"/>
        <v/>
      </c>
    </row>
    <row r="430" spans="1:7" x14ac:dyDescent="0.3">
      <c r="A430" s="14" t="str">
        <f t="shared" si="34"/>
        <v/>
      </c>
      <c r="B430" s="15" t="str">
        <f t="shared" si="30"/>
        <v/>
      </c>
      <c r="C430" s="16" t="str">
        <f t="shared" si="31"/>
        <v/>
      </c>
      <c r="D430" s="16" t="str">
        <f t="shared" si="32"/>
        <v/>
      </c>
      <c r="E430" s="16" t="str">
        <f>IF(A430 &lt;&gt; "", SUM($C$11:C430), "")</f>
        <v/>
      </c>
      <c r="F430" s="16" t="str">
        <f>IF(A430 &lt;&gt; "", SUM($D$11:D430), "")</f>
        <v/>
      </c>
      <c r="G430" s="16" t="str">
        <f t="shared" si="33"/>
        <v/>
      </c>
    </row>
    <row r="431" spans="1:7" x14ac:dyDescent="0.3">
      <c r="A431" s="14" t="str">
        <f t="shared" si="34"/>
        <v/>
      </c>
      <c r="B431" s="15" t="str">
        <f t="shared" si="30"/>
        <v/>
      </c>
      <c r="C431" s="16" t="str">
        <f t="shared" si="31"/>
        <v/>
      </c>
      <c r="D431" s="16" t="str">
        <f t="shared" si="32"/>
        <v/>
      </c>
      <c r="E431" s="16" t="str">
        <f>IF(A431 &lt;&gt; "", SUM($C$11:C431), "")</f>
        <v/>
      </c>
      <c r="F431" s="16" t="str">
        <f>IF(A431 &lt;&gt; "", SUM($D$11:D431), "")</f>
        <v/>
      </c>
      <c r="G431" s="16" t="str">
        <f t="shared" si="33"/>
        <v/>
      </c>
    </row>
    <row r="432" spans="1:7" x14ac:dyDescent="0.3">
      <c r="A432" s="14" t="str">
        <f t="shared" si="34"/>
        <v/>
      </c>
      <c r="B432" s="15" t="str">
        <f t="shared" si="30"/>
        <v/>
      </c>
      <c r="C432" s="16" t="str">
        <f t="shared" si="31"/>
        <v/>
      </c>
      <c r="D432" s="16" t="str">
        <f t="shared" si="32"/>
        <v/>
      </c>
      <c r="E432" s="16" t="str">
        <f>IF(A432 &lt;&gt; "", SUM($C$11:C432), "")</f>
        <v/>
      </c>
      <c r="F432" s="16" t="str">
        <f>IF(A432 &lt;&gt; "", SUM($D$11:D432), "")</f>
        <v/>
      </c>
      <c r="G432" s="16" t="str">
        <f t="shared" si="33"/>
        <v/>
      </c>
    </row>
    <row r="433" spans="1:7" x14ac:dyDescent="0.3">
      <c r="A433" s="14" t="str">
        <f t="shared" si="34"/>
        <v/>
      </c>
      <c r="B433" s="15" t="str">
        <f t="shared" si="30"/>
        <v/>
      </c>
      <c r="C433" s="16" t="str">
        <f t="shared" si="31"/>
        <v/>
      </c>
      <c r="D433" s="16" t="str">
        <f t="shared" si="32"/>
        <v/>
      </c>
      <c r="E433" s="16" t="str">
        <f>IF(A433 &lt;&gt; "", SUM($C$11:C433), "")</f>
        <v/>
      </c>
      <c r="F433" s="16" t="str">
        <f>IF(A433 &lt;&gt; "", SUM($D$11:D433), "")</f>
        <v/>
      </c>
      <c r="G433" s="16" t="str">
        <f t="shared" si="33"/>
        <v/>
      </c>
    </row>
    <row r="434" spans="1:7" x14ac:dyDescent="0.3">
      <c r="A434" s="14" t="str">
        <f t="shared" si="34"/>
        <v/>
      </c>
      <c r="B434" s="15" t="str">
        <f t="shared" si="30"/>
        <v/>
      </c>
      <c r="C434" s="16" t="str">
        <f t="shared" si="31"/>
        <v/>
      </c>
      <c r="D434" s="16" t="str">
        <f t="shared" si="32"/>
        <v/>
      </c>
      <c r="E434" s="16" t="str">
        <f>IF(A434 &lt;&gt; "", SUM($C$11:C434), "")</f>
        <v/>
      </c>
      <c r="F434" s="16" t="str">
        <f>IF(A434 &lt;&gt; "", SUM($D$11:D434), "")</f>
        <v/>
      </c>
      <c r="G434" s="16" t="str">
        <f t="shared" si="33"/>
        <v/>
      </c>
    </row>
    <row r="435" spans="1:7" x14ac:dyDescent="0.3">
      <c r="A435" s="14" t="str">
        <f t="shared" si="34"/>
        <v/>
      </c>
      <c r="B435" s="15" t="str">
        <f t="shared" si="30"/>
        <v/>
      </c>
      <c r="C435" s="16" t="str">
        <f t="shared" si="31"/>
        <v/>
      </c>
      <c r="D435" s="16" t="str">
        <f t="shared" si="32"/>
        <v/>
      </c>
      <c r="E435" s="16" t="str">
        <f>IF(A435 &lt;&gt; "", SUM($C$11:C435), "")</f>
        <v/>
      </c>
      <c r="F435" s="16" t="str">
        <f>IF(A435 &lt;&gt; "", SUM($D$11:D435), "")</f>
        <v/>
      </c>
      <c r="G435" s="16" t="str">
        <f t="shared" si="33"/>
        <v/>
      </c>
    </row>
    <row r="436" spans="1:7" x14ac:dyDescent="0.3">
      <c r="A436" s="14" t="str">
        <f t="shared" si="34"/>
        <v/>
      </c>
      <c r="B436" s="15" t="str">
        <f t="shared" si="30"/>
        <v/>
      </c>
      <c r="C436" s="16" t="str">
        <f t="shared" si="31"/>
        <v/>
      </c>
      <c r="D436" s="16" t="str">
        <f t="shared" si="32"/>
        <v/>
      </c>
      <c r="E436" s="16" t="str">
        <f>IF(A436 &lt;&gt; "", SUM($C$11:C436), "")</f>
        <v/>
      </c>
      <c r="F436" s="16" t="str">
        <f>IF(A436 &lt;&gt; "", SUM($D$11:D436), "")</f>
        <v/>
      </c>
      <c r="G436" s="16" t="str">
        <f t="shared" si="33"/>
        <v/>
      </c>
    </row>
    <row r="437" spans="1:7" x14ac:dyDescent="0.3">
      <c r="A437" s="14" t="str">
        <f t="shared" si="34"/>
        <v/>
      </c>
      <c r="B437" s="15" t="str">
        <f t="shared" si="30"/>
        <v/>
      </c>
      <c r="C437" s="16" t="str">
        <f t="shared" si="31"/>
        <v/>
      </c>
      <c r="D437" s="16" t="str">
        <f t="shared" si="32"/>
        <v/>
      </c>
      <c r="E437" s="16" t="str">
        <f>IF(A437 &lt;&gt; "", SUM($C$11:C437), "")</f>
        <v/>
      </c>
      <c r="F437" s="16" t="str">
        <f>IF(A437 &lt;&gt; "", SUM($D$11:D437), "")</f>
        <v/>
      </c>
      <c r="G437" s="16" t="str">
        <f t="shared" si="33"/>
        <v/>
      </c>
    </row>
    <row r="438" spans="1:7" x14ac:dyDescent="0.3">
      <c r="A438" s="14" t="str">
        <f t="shared" si="34"/>
        <v/>
      </c>
      <c r="B438" s="15" t="str">
        <f t="shared" si="30"/>
        <v/>
      </c>
      <c r="C438" s="16" t="str">
        <f t="shared" si="31"/>
        <v/>
      </c>
      <c r="D438" s="16" t="str">
        <f t="shared" si="32"/>
        <v/>
      </c>
      <c r="E438" s="16" t="str">
        <f>IF(A438 &lt;&gt; "", SUM($C$11:C438), "")</f>
        <v/>
      </c>
      <c r="F438" s="16" t="str">
        <f>IF(A438 &lt;&gt; "", SUM($D$11:D438), "")</f>
        <v/>
      </c>
      <c r="G438" s="16" t="str">
        <f t="shared" si="33"/>
        <v/>
      </c>
    </row>
    <row r="439" spans="1:7" x14ac:dyDescent="0.3">
      <c r="A439" s="14" t="str">
        <f t="shared" si="34"/>
        <v/>
      </c>
      <c r="B439" s="15" t="str">
        <f t="shared" si="30"/>
        <v/>
      </c>
      <c r="C439" s="16" t="str">
        <f t="shared" si="31"/>
        <v/>
      </c>
      <c r="D439" s="16" t="str">
        <f t="shared" si="32"/>
        <v/>
      </c>
      <c r="E439" s="16" t="str">
        <f>IF(A439 &lt;&gt; "", SUM($C$11:C439), "")</f>
        <v/>
      </c>
      <c r="F439" s="16" t="str">
        <f>IF(A439 &lt;&gt; "", SUM($D$11:D439), "")</f>
        <v/>
      </c>
      <c r="G439" s="16" t="str">
        <f t="shared" si="33"/>
        <v/>
      </c>
    </row>
    <row r="440" spans="1:7" x14ac:dyDescent="0.3">
      <c r="A440" s="14" t="str">
        <f t="shared" si="34"/>
        <v/>
      </c>
      <c r="B440" s="15" t="str">
        <f t="shared" si="30"/>
        <v/>
      </c>
      <c r="C440" s="16" t="str">
        <f t="shared" si="31"/>
        <v/>
      </c>
      <c r="D440" s="16" t="str">
        <f t="shared" si="32"/>
        <v/>
      </c>
      <c r="E440" s="16" t="str">
        <f>IF(A440 &lt;&gt; "", SUM($C$11:C440), "")</f>
        <v/>
      </c>
      <c r="F440" s="16" t="str">
        <f>IF(A440 &lt;&gt; "", SUM($D$11:D440), "")</f>
        <v/>
      </c>
      <c r="G440" s="16" t="str">
        <f t="shared" si="33"/>
        <v/>
      </c>
    </row>
    <row r="441" spans="1:7" x14ac:dyDescent="0.3">
      <c r="A441" s="14" t="str">
        <f t="shared" si="34"/>
        <v/>
      </c>
      <c r="B441" s="15" t="str">
        <f t="shared" si="30"/>
        <v/>
      </c>
      <c r="C441" s="16" t="str">
        <f t="shared" si="31"/>
        <v/>
      </c>
      <c r="D441" s="16" t="str">
        <f t="shared" si="32"/>
        <v/>
      </c>
      <c r="E441" s="16" t="str">
        <f>IF(A441 &lt;&gt; "", SUM($C$11:C441), "")</f>
        <v/>
      </c>
      <c r="F441" s="16" t="str">
        <f>IF(A441 &lt;&gt; "", SUM($D$11:D441), "")</f>
        <v/>
      </c>
      <c r="G441" s="16" t="str">
        <f t="shared" si="33"/>
        <v/>
      </c>
    </row>
    <row r="442" spans="1:7" x14ac:dyDescent="0.3">
      <c r="A442" s="14" t="str">
        <f t="shared" si="34"/>
        <v/>
      </c>
      <c r="B442" s="15" t="str">
        <f t="shared" si="30"/>
        <v/>
      </c>
      <c r="C442" s="16" t="str">
        <f t="shared" si="31"/>
        <v/>
      </c>
      <c r="D442" s="16" t="str">
        <f t="shared" si="32"/>
        <v/>
      </c>
      <c r="E442" s="16" t="str">
        <f>IF(A442 &lt;&gt; "", SUM($C$11:C442), "")</f>
        <v/>
      </c>
      <c r="F442" s="16" t="str">
        <f>IF(A442 &lt;&gt; "", SUM($D$11:D442), "")</f>
        <v/>
      </c>
      <c r="G442" s="16" t="str">
        <f t="shared" si="33"/>
        <v/>
      </c>
    </row>
    <row r="443" spans="1:7" x14ac:dyDescent="0.3">
      <c r="A443" s="14" t="str">
        <f t="shared" si="34"/>
        <v/>
      </c>
      <c r="B443" s="15" t="str">
        <f t="shared" si="30"/>
        <v/>
      </c>
      <c r="C443" s="16" t="str">
        <f t="shared" si="31"/>
        <v/>
      </c>
      <c r="D443" s="16" t="str">
        <f t="shared" si="32"/>
        <v/>
      </c>
      <c r="E443" s="16" t="str">
        <f>IF(A443 &lt;&gt; "", SUM($C$11:C443), "")</f>
        <v/>
      </c>
      <c r="F443" s="16" t="str">
        <f>IF(A443 &lt;&gt; "", SUM($D$11:D443), "")</f>
        <v/>
      </c>
      <c r="G443" s="16" t="str">
        <f t="shared" si="33"/>
        <v/>
      </c>
    </row>
    <row r="444" spans="1:7" x14ac:dyDescent="0.3">
      <c r="A444" s="14" t="str">
        <f t="shared" si="34"/>
        <v/>
      </c>
      <c r="B444" s="15" t="str">
        <f t="shared" si="30"/>
        <v/>
      </c>
      <c r="C444" s="16" t="str">
        <f t="shared" si="31"/>
        <v/>
      </c>
      <c r="D444" s="16" t="str">
        <f t="shared" si="32"/>
        <v/>
      </c>
      <c r="E444" s="16" t="str">
        <f>IF(A444 &lt;&gt; "", SUM($C$11:C444), "")</f>
        <v/>
      </c>
      <c r="F444" s="16" t="str">
        <f>IF(A444 &lt;&gt; "", SUM($D$11:D444), "")</f>
        <v/>
      </c>
      <c r="G444" s="16" t="str">
        <f t="shared" si="33"/>
        <v/>
      </c>
    </row>
    <row r="445" spans="1:7" x14ac:dyDescent="0.3">
      <c r="A445" s="14" t="str">
        <f t="shared" si="34"/>
        <v/>
      </c>
      <c r="B445" s="15" t="str">
        <f t="shared" si="30"/>
        <v/>
      </c>
      <c r="C445" s="16" t="str">
        <f t="shared" si="31"/>
        <v/>
      </c>
      <c r="D445" s="16" t="str">
        <f t="shared" si="32"/>
        <v/>
      </c>
      <c r="E445" s="16" t="str">
        <f>IF(A445 &lt;&gt; "", SUM($C$11:C445), "")</f>
        <v/>
      </c>
      <c r="F445" s="16" t="str">
        <f>IF(A445 &lt;&gt; "", SUM($D$11:D445), "")</f>
        <v/>
      </c>
      <c r="G445" s="16" t="str">
        <f t="shared" si="33"/>
        <v/>
      </c>
    </row>
    <row r="446" spans="1:7" x14ac:dyDescent="0.3">
      <c r="A446" s="14" t="str">
        <f t="shared" si="34"/>
        <v/>
      </c>
      <c r="B446" s="15" t="str">
        <f t="shared" si="30"/>
        <v/>
      </c>
      <c r="C446" s="16" t="str">
        <f t="shared" si="31"/>
        <v/>
      </c>
      <c r="D446" s="16" t="str">
        <f t="shared" si="32"/>
        <v/>
      </c>
      <c r="E446" s="16" t="str">
        <f>IF(A446 &lt;&gt; "", SUM($C$11:C446), "")</f>
        <v/>
      </c>
      <c r="F446" s="16" t="str">
        <f>IF(A446 &lt;&gt; "", SUM($D$11:D446), "")</f>
        <v/>
      </c>
      <c r="G446" s="16" t="str">
        <f t="shared" si="33"/>
        <v/>
      </c>
    </row>
    <row r="447" spans="1:7" x14ac:dyDescent="0.3">
      <c r="A447" s="14" t="str">
        <f t="shared" si="34"/>
        <v/>
      </c>
      <c r="B447" s="15" t="str">
        <f t="shared" si="30"/>
        <v/>
      </c>
      <c r="C447" s="16" t="str">
        <f t="shared" si="31"/>
        <v/>
      </c>
      <c r="D447" s="16" t="str">
        <f t="shared" si="32"/>
        <v/>
      </c>
      <c r="E447" s="16" t="str">
        <f>IF(A447 &lt;&gt; "", SUM($C$11:C447), "")</f>
        <v/>
      </c>
      <c r="F447" s="16" t="str">
        <f>IF(A447 &lt;&gt; "", SUM($D$11:D447), "")</f>
        <v/>
      </c>
      <c r="G447" s="16" t="str">
        <f t="shared" si="33"/>
        <v/>
      </c>
    </row>
    <row r="448" spans="1:7" x14ac:dyDescent="0.3">
      <c r="A448" s="14" t="str">
        <f t="shared" si="34"/>
        <v/>
      </c>
      <c r="B448" s="15" t="str">
        <f t="shared" si="30"/>
        <v/>
      </c>
      <c r="C448" s="16" t="str">
        <f t="shared" si="31"/>
        <v/>
      </c>
      <c r="D448" s="16" t="str">
        <f t="shared" si="32"/>
        <v/>
      </c>
      <c r="E448" s="16" t="str">
        <f>IF(A448 &lt;&gt; "", SUM($C$11:C448), "")</f>
        <v/>
      </c>
      <c r="F448" s="16" t="str">
        <f>IF(A448 &lt;&gt; "", SUM($D$11:D448), "")</f>
        <v/>
      </c>
      <c r="G448" s="16" t="str">
        <f t="shared" si="33"/>
        <v/>
      </c>
    </row>
    <row r="449" spans="1:7" x14ac:dyDescent="0.3">
      <c r="A449" s="14" t="str">
        <f t="shared" si="34"/>
        <v/>
      </c>
      <c r="B449" s="15" t="str">
        <f t="shared" si="30"/>
        <v/>
      </c>
      <c r="C449" s="16" t="str">
        <f t="shared" si="31"/>
        <v/>
      </c>
      <c r="D449" s="16" t="str">
        <f t="shared" si="32"/>
        <v/>
      </c>
      <c r="E449" s="16" t="str">
        <f>IF(A449 &lt;&gt; "", SUM($C$11:C449), "")</f>
        <v/>
      </c>
      <c r="F449" s="16" t="str">
        <f>IF(A449 &lt;&gt; "", SUM($D$11:D449), "")</f>
        <v/>
      </c>
      <c r="G449" s="16" t="str">
        <f t="shared" si="33"/>
        <v/>
      </c>
    </row>
    <row r="450" spans="1:7" x14ac:dyDescent="0.3">
      <c r="A450" s="14" t="str">
        <f t="shared" si="34"/>
        <v/>
      </c>
      <c r="B450" s="15" t="str">
        <f t="shared" si="30"/>
        <v/>
      </c>
      <c r="C450" s="16" t="str">
        <f t="shared" si="31"/>
        <v/>
      </c>
      <c r="D450" s="16" t="str">
        <f t="shared" si="32"/>
        <v/>
      </c>
      <c r="E450" s="16" t="str">
        <f>IF(A450 &lt;&gt; "", SUM($C$11:C450), "")</f>
        <v/>
      </c>
      <c r="F450" s="16" t="str">
        <f>IF(A450 &lt;&gt; "", SUM($D$11:D450), "")</f>
        <v/>
      </c>
      <c r="G450" s="16" t="str">
        <f t="shared" si="33"/>
        <v/>
      </c>
    </row>
    <row r="451" spans="1:7" x14ac:dyDescent="0.3">
      <c r="A451" s="14" t="str">
        <f t="shared" si="34"/>
        <v/>
      </c>
      <c r="B451" s="15" t="str">
        <f t="shared" si="30"/>
        <v/>
      </c>
      <c r="C451" s="16" t="str">
        <f t="shared" si="31"/>
        <v/>
      </c>
      <c r="D451" s="16" t="str">
        <f t="shared" si="32"/>
        <v/>
      </c>
      <c r="E451" s="16" t="str">
        <f>IF(A451 &lt;&gt; "", SUM($C$11:C451), "")</f>
        <v/>
      </c>
      <c r="F451" s="16" t="str">
        <f>IF(A451 &lt;&gt; "", SUM($D$11:D451), "")</f>
        <v/>
      </c>
      <c r="G451" s="16" t="str">
        <f t="shared" si="33"/>
        <v/>
      </c>
    </row>
    <row r="452" spans="1:7" x14ac:dyDescent="0.3">
      <c r="A452" s="14" t="str">
        <f t="shared" si="34"/>
        <v/>
      </c>
      <c r="B452" s="15" t="str">
        <f t="shared" si="30"/>
        <v/>
      </c>
      <c r="C452" s="16" t="str">
        <f t="shared" si="31"/>
        <v/>
      </c>
      <c r="D452" s="16" t="str">
        <f t="shared" si="32"/>
        <v/>
      </c>
      <c r="E452" s="16" t="str">
        <f>IF(A452 &lt;&gt; "", SUM($C$11:C452), "")</f>
        <v/>
      </c>
      <c r="F452" s="16" t="str">
        <f>IF(A452 &lt;&gt; "", SUM($D$11:D452), "")</f>
        <v/>
      </c>
      <c r="G452" s="16" t="str">
        <f t="shared" si="33"/>
        <v/>
      </c>
    </row>
    <row r="453" spans="1:7" x14ac:dyDescent="0.3">
      <c r="A453" s="14" t="str">
        <f t="shared" si="34"/>
        <v/>
      </c>
      <c r="B453" s="15" t="str">
        <f t="shared" si="30"/>
        <v/>
      </c>
      <c r="C453" s="16" t="str">
        <f t="shared" si="31"/>
        <v/>
      </c>
      <c r="D453" s="16" t="str">
        <f t="shared" si="32"/>
        <v/>
      </c>
      <c r="E453" s="16" t="str">
        <f>IF(A453 &lt;&gt; "", SUM($C$11:C453), "")</f>
        <v/>
      </c>
      <c r="F453" s="16" t="str">
        <f>IF(A453 &lt;&gt; "", SUM($D$11:D453), "")</f>
        <v/>
      </c>
      <c r="G453" s="16" t="str">
        <f t="shared" si="33"/>
        <v/>
      </c>
    </row>
    <row r="454" spans="1:7" x14ac:dyDescent="0.3">
      <c r="A454" s="14" t="str">
        <f t="shared" si="34"/>
        <v/>
      </c>
      <c r="B454" s="15" t="str">
        <f t="shared" si="30"/>
        <v/>
      </c>
      <c r="C454" s="16" t="str">
        <f t="shared" si="31"/>
        <v/>
      </c>
      <c r="D454" s="16" t="str">
        <f t="shared" si="32"/>
        <v/>
      </c>
      <c r="E454" s="16" t="str">
        <f>IF(A454 &lt;&gt; "", SUM($C$11:C454), "")</f>
        <v/>
      </c>
      <c r="F454" s="16" t="str">
        <f>IF(A454 &lt;&gt; "", SUM($D$11:D454), "")</f>
        <v/>
      </c>
      <c r="G454" s="16" t="str">
        <f t="shared" si="33"/>
        <v/>
      </c>
    </row>
    <row r="455" spans="1:7" x14ac:dyDescent="0.3">
      <c r="A455" s="14" t="str">
        <f t="shared" si="34"/>
        <v/>
      </c>
      <c r="B455" s="15" t="str">
        <f t="shared" si="30"/>
        <v/>
      </c>
      <c r="C455" s="16" t="str">
        <f t="shared" si="31"/>
        <v/>
      </c>
      <c r="D455" s="16" t="str">
        <f t="shared" si="32"/>
        <v/>
      </c>
      <c r="E455" s="16" t="str">
        <f>IF(A455 &lt;&gt; "", SUM($C$11:C455), "")</f>
        <v/>
      </c>
      <c r="F455" s="16" t="str">
        <f>IF(A455 &lt;&gt; "", SUM($D$11:D455), "")</f>
        <v/>
      </c>
      <c r="G455" s="16" t="str">
        <f t="shared" si="33"/>
        <v/>
      </c>
    </row>
    <row r="456" spans="1:7" x14ac:dyDescent="0.3">
      <c r="A456" s="14" t="str">
        <f t="shared" si="34"/>
        <v/>
      </c>
      <c r="B456" s="15" t="str">
        <f t="shared" si="30"/>
        <v/>
      </c>
      <c r="C456" s="16" t="str">
        <f t="shared" si="31"/>
        <v/>
      </c>
      <c r="D456" s="16" t="str">
        <f t="shared" si="32"/>
        <v/>
      </c>
      <c r="E456" s="16" t="str">
        <f>IF(A456 &lt;&gt; "", SUM($C$11:C456), "")</f>
        <v/>
      </c>
      <c r="F456" s="16" t="str">
        <f>IF(A456 &lt;&gt; "", SUM($D$11:D456), "")</f>
        <v/>
      </c>
      <c r="G456" s="16" t="str">
        <f t="shared" si="33"/>
        <v/>
      </c>
    </row>
    <row r="457" spans="1:7" x14ac:dyDescent="0.3">
      <c r="A457" s="14" t="str">
        <f t="shared" si="34"/>
        <v/>
      </c>
      <c r="B457" s="15" t="str">
        <f t="shared" si="30"/>
        <v/>
      </c>
      <c r="C457" s="16" t="str">
        <f t="shared" si="31"/>
        <v/>
      </c>
      <c r="D457" s="16" t="str">
        <f t="shared" si="32"/>
        <v/>
      </c>
      <c r="E457" s="16" t="str">
        <f>IF(A457 &lt;&gt; "", SUM($C$11:C457), "")</f>
        <v/>
      </c>
      <c r="F457" s="16" t="str">
        <f>IF(A457 &lt;&gt; "", SUM($D$11:D457), "")</f>
        <v/>
      </c>
      <c r="G457" s="16" t="str">
        <f t="shared" si="33"/>
        <v/>
      </c>
    </row>
    <row r="458" spans="1:7" x14ac:dyDescent="0.3">
      <c r="A458" s="14" t="str">
        <f t="shared" si="34"/>
        <v/>
      </c>
      <c r="B458" s="15" t="str">
        <f t="shared" si="30"/>
        <v/>
      </c>
      <c r="C458" s="16" t="str">
        <f t="shared" si="31"/>
        <v/>
      </c>
      <c r="D458" s="16" t="str">
        <f t="shared" si="32"/>
        <v/>
      </c>
      <c r="E458" s="16" t="str">
        <f>IF(A458 &lt;&gt; "", SUM($C$11:C458), "")</f>
        <v/>
      </c>
      <c r="F458" s="16" t="str">
        <f>IF(A458 &lt;&gt; "", SUM($D$11:D458), "")</f>
        <v/>
      </c>
      <c r="G458" s="16" t="str">
        <f t="shared" si="33"/>
        <v/>
      </c>
    </row>
    <row r="459" spans="1:7" x14ac:dyDescent="0.3">
      <c r="A459" s="14" t="str">
        <f t="shared" si="34"/>
        <v/>
      </c>
      <c r="B459" s="15" t="str">
        <f t="shared" si="30"/>
        <v/>
      </c>
      <c r="C459" s="16" t="str">
        <f t="shared" si="31"/>
        <v/>
      </c>
      <c r="D459" s="16" t="str">
        <f t="shared" si="32"/>
        <v/>
      </c>
      <c r="E459" s="16" t="str">
        <f>IF(A459 &lt;&gt; "", SUM($C$11:C459), "")</f>
        <v/>
      </c>
      <c r="F459" s="16" t="str">
        <f>IF(A459 &lt;&gt; "", SUM($D$11:D459), "")</f>
        <v/>
      </c>
      <c r="G459" s="16" t="str">
        <f t="shared" si="33"/>
        <v/>
      </c>
    </row>
    <row r="460" spans="1:7" x14ac:dyDescent="0.3">
      <c r="A460" s="14" t="str">
        <f t="shared" si="34"/>
        <v/>
      </c>
      <c r="B460" s="15" t="str">
        <f t="shared" ref="B460:B501" si="35">IF(A460 &lt;&gt; "", PMT($E$5, $E$6, $C$5, $C$6, $C$7), "")</f>
        <v/>
      </c>
      <c r="C460" s="16" t="str">
        <f t="shared" ref="C460:C501" si="36">IF(A460 &lt;&gt; "", PPMT($E$5, A460, $E$6, $C$5, -$C$6, $C$7), "")</f>
        <v/>
      </c>
      <c r="D460" s="16" t="str">
        <f t="shared" ref="D460:D501" si="37">IF(A460 &lt;&gt; "", IPMT($E$5, A460, $E$6, $C$5, -$C$6, $C$7), "")</f>
        <v/>
      </c>
      <c r="E460" s="16" t="str">
        <f>IF(A460 &lt;&gt; "", SUM($C$11:C460), "")</f>
        <v/>
      </c>
      <c r="F460" s="16" t="str">
        <f>IF(A460 &lt;&gt; "", SUM($D$11:D460), "")</f>
        <v/>
      </c>
      <c r="G460" s="16" t="str">
        <f t="shared" ref="G460:G501" si="38">IF(A460 &lt;&gt; "", $C$5 + E460, "")</f>
        <v/>
      </c>
    </row>
    <row r="461" spans="1:7" x14ac:dyDescent="0.3">
      <c r="A461" s="14" t="str">
        <f t="shared" ref="A461:A501" si="39">IF(A460 &lt; $E$6, A460 + 1, "")</f>
        <v/>
      </c>
      <c r="B461" s="15" t="str">
        <f t="shared" si="35"/>
        <v/>
      </c>
      <c r="C461" s="16" t="str">
        <f t="shared" si="36"/>
        <v/>
      </c>
      <c r="D461" s="16" t="str">
        <f t="shared" si="37"/>
        <v/>
      </c>
      <c r="E461" s="16" t="str">
        <f>IF(A461 &lt;&gt; "", SUM($C$11:C461), "")</f>
        <v/>
      </c>
      <c r="F461" s="16" t="str">
        <f>IF(A461 &lt;&gt; "", SUM($D$11:D461), "")</f>
        <v/>
      </c>
      <c r="G461" s="16" t="str">
        <f t="shared" si="38"/>
        <v/>
      </c>
    </row>
    <row r="462" spans="1:7" x14ac:dyDescent="0.3">
      <c r="A462" s="14" t="str">
        <f t="shared" si="39"/>
        <v/>
      </c>
      <c r="B462" s="15" t="str">
        <f t="shared" si="35"/>
        <v/>
      </c>
      <c r="C462" s="16" t="str">
        <f t="shared" si="36"/>
        <v/>
      </c>
      <c r="D462" s="16" t="str">
        <f t="shared" si="37"/>
        <v/>
      </c>
      <c r="E462" s="16" t="str">
        <f>IF(A462 &lt;&gt; "", SUM($C$11:C462), "")</f>
        <v/>
      </c>
      <c r="F462" s="16" t="str">
        <f>IF(A462 &lt;&gt; "", SUM($D$11:D462), "")</f>
        <v/>
      </c>
      <c r="G462" s="16" t="str">
        <f t="shared" si="38"/>
        <v/>
      </c>
    </row>
    <row r="463" spans="1:7" x14ac:dyDescent="0.3">
      <c r="A463" s="14" t="str">
        <f t="shared" si="39"/>
        <v/>
      </c>
      <c r="B463" s="15" t="str">
        <f t="shared" si="35"/>
        <v/>
      </c>
      <c r="C463" s="16" t="str">
        <f t="shared" si="36"/>
        <v/>
      </c>
      <c r="D463" s="16" t="str">
        <f t="shared" si="37"/>
        <v/>
      </c>
      <c r="E463" s="16" t="str">
        <f>IF(A463 &lt;&gt; "", SUM($C$11:C463), "")</f>
        <v/>
      </c>
      <c r="F463" s="16" t="str">
        <f>IF(A463 &lt;&gt; "", SUM($D$11:D463), "")</f>
        <v/>
      </c>
      <c r="G463" s="16" t="str">
        <f t="shared" si="38"/>
        <v/>
      </c>
    </row>
    <row r="464" spans="1:7" x14ac:dyDescent="0.3">
      <c r="A464" s="14" t="str">
        <f t="shared" si="39"/>
        <v/>
      </c>
      <c r="B464" s="15" t="str">
        <f t="shared" si="35"/>
        <v/>
      </c>
      <c r="C464" s="16" t="str">
        <f t="shared" si="36"/>
        <v/>
      </c>
      <c r="D464" s="16" t="str">
        <f t="shared" si="37"/>
        <v/>
      </c>
      <c r="E464" s="16" t="str">
        <f>IF(A464 &lt;&gt; "", SUM($C$11:C464), "")</f>
        <v/>
      </c>
      <c r="F464" s="16" t="str">
        <f>IF(A464 &lt;&gt; "", SUM($D$11:D464), "")</f>
        <v/>
      </c>
      <c r="G464" s="16" t="str">
        <f t="shared" si="38"/>
        <v/>
      </c>
    </row>
    <row r="465" spans="1:7" x14ac:dyDescent="0.3">
      <c r="A465" s="14" t="str">
        <f t="shared" si="39"/>
        <v/>
      </c>
      <c r="B465" s="15" t="str">
        <f t="shared" si="35"/>
        <v/>
      </c>
      <c r="C465" s="16" t="str">
        <f t="shared" si="36"/>
        <v/>
      </c>
      <c r="D465" s="16" t="str">
        <f t="shared" si="37"/>
        <v/>
      </c>
      <c r="E465" s="16" t="str">
        <f>IF(A465 &lt;&gt; "", SUM($C$11:C465), "")</f>
        <v/>
      </c>
      <c r="F465" s="16" t="str">
        <f>IF(A465 &lt;&gt; "", SUM($D$11:D465), "")</f>
        <v/>
      </c>
      <c r="G465" s="16" t="str">
        <f t="shared" si="38"/>
        <v/>
      </c>
    </row>
    <row r="466" spans="1:7" x14ac:dyDescent="0.3">
      <c r="A466" s="14" t="str">
        <f t="shared" si="39"/>
        <v/>
      </c>
      <c r="B466" s="15" t="str">
        <f t="shared" si="35"/>
        <v/>
      </c>
      <c r="C466" s="16" t="str">
        <f t="shared" si="36"/>
        <v/>
      </c>
      <c r="D466" s="16" t="str">
        <f t="shared" si="37"/>
        <v/>
      </c>
      <c r="E466" s="16" t="str">
        <f>IF(A466 &lt;&gt; "", SUM($C$11:C466), "")</f>
        <v/>
      </c>
      <c r="F466" s="16" t="str">
        <f>IF(A466 &lt;&gt; "", SUM($D$11:D466), "")</f>
        <v/>
      </c>
      <c r="G466" s="16" t="str">
        <f t="shared" si="38"/>
        <v/>
      </c>
    </row>
    <row r="467" spans="1:7" x14ac:dyDescent="0.3">
      <c r="A467" s="14" t="str">
        <f t="shared" si="39"/>
        <v/>
      </c>
      <c r="B467" s="15" t="str">
        <f t="shared" si="35"/>
        <v/>
      </c>
      <c r="C467" s="16" t="str">
        <f t="shared" si="36"/>
        <v/>
      </c>
      <c r="D467" s="16" t="str">
        <f t="shared" si="37"/>
        <v/>
      </c>
      <c r="E467" s="16" t="str">
        <f>IF(A467 &lt;&gt; "", SUM($C$11:C467), "")</f>
        <v/>
      </c>
      <c r="F467" s="16" t="str">
        <f>IF(A467 &lt;&gt; "", SUM($D$11:D467), "")</f>
        <v/>
      </c>
      <c r="G467" s="16" t="str">
        <f t="shared" si="38"/>
        <v/>
      </c>
    </row>
    <row r="468" spans="1:7" x14ac:dyDescent="0.3">
      <c r="A468" s="14" t="str">
        <f t="shared" si="39"/>
        <v/>
      </c>
      <c r="B468" s="15" t="str">
        <f t="shared" si="35"/>
        <v/>
      </c>
      <c r="C468" s="16" t="str">
        <f t="shared" si="36"/>
        <v/>
      </c>
      <c r="D468" s="16" t="str">
        <f t="shared" si="37"/>
        <v/>
      </c>
      <c r="E468" s="16" t="str">
        <f>IF(A468 &lt;&gt; "", SUM($C$11:C468), "")</f>
        <v/>
      </c>
      <c r="F468" s="16" t="str">
        <f>IF(A468 &lt;&gt; "", SUM($D$11:D468), "")</f>
        <v/>
      </c>
      <c r="G468" s="16" t="str">
        <f t="shared" si="38"/>
        <v/>
      </c>
    </row>
    <row r="469" spans="1:7" x14ac:dyDescent="0.3">
      <c r="A469" s="14" t="str">
        <f t="shared" si="39"/>
        <v/>
      </c>
      <c r="B469" s="15" t="str">
        <f t="shared" si="35"/>
        <v/>
      </c>
      <c r="C469" s="16" t="str">
        <f t="shared" si="36"/>
        <v/>
      </c>
      <c r="D469" s="16" t="str">
        <f t="shared" si="37"/>
        <v/>
      </c>
      <c r="E469" s="16" t="str">
        <f>IF(A469 &lt;&gt; "", SUM($C$11:C469), "")</f>
        <v/>
      </c>
      <c r="F469" s="16" t="str">
        <f>IF(A469 &lt;&gt; "", SUM($D$11:D469), "")</f>
        <v/>
      </c>
      <c r="G469" s="16" t="str">
        <f t="shared" si="38"/>
        <v/>
      </c>
    </row>
    <row r="470" spans="1:7" x14ac:dyDescent="0.3">
      <c r="A470" s="14" t="str">
        <f t="shared" si="39"/>
        <v/>
      </c>
      <c r="B470" s="15" t="str">
        <f t="shared" si="35"/>
        <v/>
      </c>
      <c r="C470" s="16" t="str">
        <f t="shared" si="36"/>
        <v/>
      </c>
      <c r="D470" s="16" t="str">
        <f t="shared" si="37"/>
        <v/>
      </c>
      <c r="E470" s="16" t="str">
        <f>IF(A470 &lt;&gt; "", SUM($C$11:C470), "")</f>
        <v/>
      </c>
      <c r="F470" s="16" t="str">
        <f>IF(A470 &lt;&gt; "", SUM($D$11:D470), "")</f>
        <v/>
      </c>
      <c r="G470" s="16" t="str">
        <f t="shared" si="38"/>
        <v/>
      </c>
    </row>
    <row r="471" spans="1:7" x14ac:dyDescent="0.3">
      <c r="A471" s="14" t="str">
        <f t="shared" si="39"/>
        <v/>
      </c>
      <c r="B471" s="15" t="str">
        <f t="shared" si="35"/>
        <v/>
      </c>
      <c r="C471" s="16" t="str">
        <f t="shared" si="36"/>
        <v/>
      </c>
      <c r="D471" s="16" t="str">
        <f t="shared" si="37"/>
        <v/>
      </c>
      <c r="E471" s="16" t="str">
        <f>IF(A471 &lt;&gt; "", SUM($C$11:C471), "")</f>
        <v/>
      </c>
      <c r="F471" s="16" t="str">
        <f>IF(A471 &lt;&gt; "", SUM($D$11:D471), "")</f>
        <v/>
      </c>
      <c r="G471" s="16" t="str">
        <f t="shared" si="38"/>
        <v/>
      </c>
    </row>
    <row r="472" spans="1:7" x14ac:dyDescent="0.3">
      <c r="A472" s="14" t="str">
        <f t="shared" si="39"/>
        <v/>
      </c>
      <c r="B472" s="15" t="str">
        <f t="shared" si="35"/>
        <v/>
      </c>
      <c r="C472" s="16" t="str">
        <f t="shared" si="36"/>
        <v/>
      </c>
      <c r="D472" s="16" t="str">
        <f t="shared" si="37"/>
        <v/>
      </c>
      <c r="E472" s="16" t="str">
        <f>IF(A472 &lt;&gt; "", SUM($C$11:C472), "")</f>
        <v/>
      </c>
      <c r="F472" s="16" t="str">
        <f>IF(A472 &lt;&gt; "", SUM($D$11:D472), "")</f>
        <v/>
      </c>
      <c r="G472" s="16" t="str">
        <f t="shared" si="38"/>
        <v/>
      </c>
    </row>
    <row r="473" spans="1:7" x14ac:dyDescent="0.3">
      <c r="A473" s="14" t="str">
        <f t="shared" si="39"/>
        <v/>
      </c>
      <c r="B473" s="15" t="str">
        <f t="shared" si="35"/>
        <v/>
      </c>
      <c r="C473" s="16" t="str">
        <f t="shared" si="36"/>
        <v/>
      </c>
      <c r="D473" s="16" t="str">
        <f t="shared" si="37"/>
        <v/>
      </c>
      <c r="E473" s="16" t="str">
        <f>IF(A473 &lt;&gt; "", SUM($C$11:C473), "")</f>
        <v/>
      </c>
      <c r="F473" s="16" t="str">
        <f>IF(A473 &lt;&gt; "", SUM($D$11:D473), "")</f>
        <v/>
      </c>
      <c r="G473" s="16" t="str">
        <f t="shared" si="38"/>
        <v/>
      </c>
    </row>
    <row r="474" spans="1:7" x14ac:dyDescent="0.3">
      <c r="A474" s="14" t="str">
        <f t="shared" si="39"/>
        <v/>
      </c>
      <c r="B474" s="15" t="str">
        <f t="shared" si="35"/>
        <v/>
      </c>
      <c r="C474" s="16" t="str">
        <f t="shared" si="36"/>
        <v/>
      </c>
      <c r="D474" s="16" t="str">
        <f t="shared" si="37"/>
        <v/>
      </c>
      <c r="E474" s="16" t="str">
        <f>IF(A474 &lt;&gt; "", SUM($C$11:C474), "")</f>
        <v/>
      </c>
      <c r="F474" s="16" t="str">
        <f>IF(A474 &lt;&gt; "", SUM($D$11:D474), "")</f>
        <v/>
      </c>
      <c r="G474" s="16" t="str">
        <f t="shared" si="38"/>
        <v/>
      </c>
    </row>
    <row r="475" spans="1:7" x14ac:dyDescent="0.3">
      <c r="A475" s="14" t="str">
        <f t="shared" si="39"/>
        <v/>
      </c>
      <c r="B475" s="15" t="str">
        <f t="shared" si="35"/>
        <v/>
      </c>
      <c r="C475" s="16" t="str">
        <f t="shared" si="36"/>
        <v/>
      </c>
      <c r="D475" s="16" t="str">
        <f t="shared" si="37"/>
        <v/>
      </c>
      <c r="E475" s="16" t="str">
        <f>IF(A475 &lt;&gt; "", SUM($C$11:C475), "")</f>
        <v/>
      </c>
      <c r="F475" s="16" t="str">
        <f>IF(A475 &lt;&gt; "", SUM($D$11:D475), "")</f>
        <v/>
      </c>
      <c r="G475" s="16" t="str">
        <f t="shared" si="38"/>
        <v/>
      </c>
    </row>
    <row r="476" spans="1:7" x14ac:dyDescent="0.3">
      <c r="A476" s="14" t="str">
        <f t="shared" si="39"/>
        <v/>
      </c>
      <c r="B476" s="15" t="str">
        <f t="shared" si="35"/>
        <v/>
      </c>
      <c r="C476" s="16" t="str">
        <f t="shared" si="36"/>
        <v/>
      </c>
      <c r="D476" s="16" t="str">
        <f t="shared" si="37"/>
        <v/>
      </c>
      <c r="E476" s="16" t="str">
        <f>IF(A476 &lt;&gt; "", SUM($C$11:C476), "")</f>
        <v/>
      </c>
      <c r="F476" s="16" t="str">
        <f>IF(A476 &lt;&gt; "", SUM($D$11:D476), "")</f>
        <v/>
      </c>
      <c r="G476" s="16" t="str">
        <f t="shared" si="38"/>
        <v/>
      </c>
    </row>
    <row r="477" spans="1:7" x14ac:dyDescent="0.3">
      <c r="A477" s="14" t="str">
        <f t="shared" si="39"/>
        <v/>
      </c>
      <c r="B477" s="15" t="str">
        <f t="shared" si="35"/>
        <v/>
      </c>
      <c r="C477" s="16" t="str">
        <f t="shared" si="36"/>
        <v/>
      </c>
      <c r="D477" s="16" t="str">
        <f t="shared" si="37"/>
        <v/>
      </c>
      <c r="E477" s="16" t="str">
        <f>IF(A477 &lt;&gt; "", SUM($C$11:C477), "")</f>
        <v/>
      </c>
      <c r="F477" s="16" t="str">
        <f>IF(A477 &lt;&gt; "", SUM($D$11:D477), "")</f>
        <v/>
      </c>
      <c r="G477" s="16" t="str">
        <f t="shared" si="38"/>
        <v/>
      </c>
    </row>
    <row r="478" spans="1:7" x14ac:dyDescent="0.3">
      <c r="A478" s="14" t="str">
        <f t="shared" si="39"/>
        <v/>
      </c>
      <c r="B478" s="15" t="str">
        <f t="shared" si="35"/>
        <v/>
      </c>
      <c r="C478" s="16" t="str">
        <f t="shared" si="36"/>
        <v/>
      </c>
      <c r="D478" s="16" t="str">
        <f t="shared" si="37"/>
        <v/>
      </c>
      <c r="E478" s="16" t="str">
        <f>IF(A478 &lt;&gt; "", SUM($C$11:C478), "")</f>
        <v/>
      </c>
      <c r="F478" s="16" t="str">
        <f>IF(A478 &lt;&gt; "", SUM($D$11:D478), "")</f>
        <v/>
      </c>
      <c r="G478" s="16" t="str">
        <f t="shared" si="38"/>
        <v/>
      </c>
    </row>
    <row r="479" spans="1:7" x14ac:dyDescent="0.3">
      <c r="A479" s="14" t="str">
        <f t="shared" si="39"/>
        <v/>
      </c>
      <c r="B479" s="15" t="str">
        <f t="shared" si="35"/>
        <v/>
      </c>
      <c r="C479" s="16" t="str">
        <f t="shared" si="36"/>
        <v/>
      </c>
      <c r="D479" s="16" t="str">
        <f t="shared" si="37"/>
        <v/>
      </c>
      <c r="E479" s="16" t="str">
        <f>IF(A479 &lt;&gt; "", SUM($C$11:C479), "")</f>
        <v/>
      </c>
      <c r="F479" s="16" t="str">
        <f>IF(A479 &lt;&gt; "", SUM($D$11:D479), "")</f>
        <v/>
      </c>
      <c r="G479" s="16" t="str">
        <f t="shared" si="38"/>
        <v/>
      </c>
    </row>
    <row r="480" spans="1:7" x14ac:dyDescent="0.3">
      <c r="A480" s="14" t="str">
        <f t="shared" si="39"/>
        <v/>
      </c>
      <c r="B480" s="15" t="str">
        <f t="shared" si="35"/>
        <v/>
      </c>
      <c r="C480" s="16" t="str">
        <f t="shared" si="36"/>
        <v/>
      </c>
      <c r="D480" s="16" t="str">
        <f t="shared" si="37"/>
        <v/>
      </c>
      <c r="E480" s="16" t="str">
        <f>IF(A480 &lt;&gt; "", SUM($C$11:C480), "")</f>
        <v/>
      </c>
      <c r="F480" s="16" t="str">
        <f>IF(A480 &lt;&gt; "", SUM($D$11:D480), "")</f>
        <v/>
      </c>
      <c r="G480" s="16" t="str">
        <f t="shared" si="38"/>
        <v/>
      </c>
    </row>
    <row r="481" spans="1:7" x14ac:dyDescent="0.3">
      <c r="A481" s="14" t="str">
        <f t="shared" si="39"/>
        <v/>
      </c>
      <c r="B481" s="15" t="str">
        <f t="shared" si="35"/>
        <v/>
      </c>
      <c r="C481" s="16" t="str">
        <f t="shared" si="36"/>
        <v/>
      </c>
      <c r="D481" s="16" t="str">
        <f t="shared" si="37"/>
        <v/>
      </c>
      <c r="E481" s="16" t="str">
        <f>IF(A481 &lt;&gt; "", SUM($C$11:C481), "")</f>
        <v/>
      </c>
      <c r="F481" s="16" t="str">
        <f>IF(A481 &lt;&gt; "", SUM($D$11:D481), "")</f>
        <v/>
      </c>
      <c r="G481" s="16" t="str">
        <f t="shared" si="38"/>
        <v/>
      </c>
    </row>
    <row r="482" spans="1:7" x14ac:dyDescent="0.3">
      <c r="A482" s="14" t="str">
        <f t="shared" si="39"/>
        <v/>
      </c>
      <c r="B482" s="15" t="str">
        <f t="shared" si="35"/>
        <v/>
      </c>
      <c r="C482" s="16" t="str">
        <f t="shared" si="36"/>
        <v/>
      </c>
      <c r="D482" s="16" t="str">
        <f t="shared" si="37"/>
        <v/>
      </c>
      <c r="E482" s="16" t="str">
        <f>IF(A482 &lt;&gt; "", SUM($C$11:C482), "")</f>
        <v/>
      </c>
      <c r="F482" s="16" t="str">
        <f>IF(A482 &lt;&gt; "", SUM($D$11:D482), "")</f>
        <v/>
      </c>
      <c r="G482" s="16" t="str">
        <f t="shared" si="38"/>
        <v/>
      </c>
    </row>
    <row r="483" spans="1:7" x14ac:dyDescent="0.3">
      <c r="A483" s="14" t="str">
        <f t="shared" si="39"/>
        <v/>
      </c>
      <c r="B483" s="15" t="str">
        <f t="shared" si="35"/>
        <v/>
      </c>
      <c r="C483" s="16" t="str">
        <f t="shared" si="36"/>
        <v/>
      </c>
      <c r="D483" s="16" t="str">
        <f t="shared" si="37"/>
        <v/>
      </c>
      <c r="E483" s="16" t="str">
        <f>IF(A483 &lt;&gt; "", SUM($C$11:C483), "")</f>
        <v/>
      </c>
      <c r="F483" s="16" t="str">
        <f>IF(A483 &lt;&gt; "", SUM($D$11:D483), "")</f>
        <v/>
      </c>
      <c r="G483" s="16" t="str">
        <f t="shared" si="38"/>
        <v/>
      </c>
    </row>
    <row r="484" spans="1:7" x14ac:dyDescent="0.3">
      <c r="A484" s="14" t="str">
        <f t="shared" si="39"/>
        <v/>
      </c>
      <c r="B484" s="15" t="str">
        <f t="shared" si="35"/>
        <v/>
      </c>
      <c r="C484" s="16" t="str">
        <f t="shared" si="36"/>
        <v/>
      </c>
      <c r="D484" s="16" t="str">
        <f t="shared" si="37"/>
        <v/>
      </c>
      <c r="E484" s="16" t="str">
        <f>IF(A484 &lt;&gt; "", SUM($C$11:C484), "")</f>
        <v/>
      </c>
      <c r="F484" s="16" t="str">
        <f>IF(A484 &lt;&gt; "", SUM($D$11:D484), "")</f>
        <v/>
      </c>
      <c r="G484" s="16" t="str">
        <f t="shared" si="38"/>
        <v/>
      </c>
    </row>
    <row r="485" spans="1:7" x14ac:dyDescent="0.3">
      <c r="A485" s="14" t="str">
        <f t="shared" si="39"/>
        <v/>
      </c>
      <c r="B485" s="15" t="str">
        <f t="shared" si="35"/>
        <v/>
      </c>
      <c r="C485" s="16" t="str">
        <f t="shared" si="36"/>
        <v/>
      </c>
      <c r="D485" s="16" t="str">
        <f t="shared" si="37"/>
        <v/>
      </c>
      <c r="E485" s="16" t="str">
        <f>IF(A485 &lt;&gt; "", SUM($C$11:C485), "")</f>
        <v/>
      </c>
      <c r="F485" s="16" t="str">
        <f>IF(A485 &lt;&gt; "", SUM($D$11:D485), "")</f>
        <v/>
      </c>
      <c r="G485" s="16" t="str">
        <f t="shared" si="38"/>
        <v/>
      </c>
    </row>
    <row r="486" spans="1:7" x14ac:dyDescent="0.3">
      <c r="A486" s="14" t="str">
        <f t="shared" si="39"/>
        <v/>
      </c>
      <c r="B486" s="15" t="str">
        <f t="shared" si="35"/>
        <v/>
      </c>
      <c r="C486" s="16" t="str">
        <f t="shared" si="36"/>
        <v/>
      </c>
      <c r="D486" s="16" t="str">
        <f t="shared" si="37"/>
        <v/>
      </c>
      <c r="E486" s="16" t="str">
        <f>IF(A486 &lt;&gt; "", SUM($C$11:C486), "")</f>
        <v/>
      </c>
      <c r="F486" s="16" t="str">
        <f>IF(A486 &lt;&gt; "", SUM($D$11:D486), "")</f>
        <v/>
      </c>
      <c r="G486" s="16" t="str">
        <f t="shared" si="38"/>
        <v/>
      </c>
    </row>
    <row r="487" spans="1:7" x14ac:dyDescent="0.3">
      <c r="A487" s="14" t="str">
        <f t="shared" si="39"/>
        <v/>
      </c>
      <c r="B487" s="15" t="str">
        <f t="shared" si="35"/>
        <v/>
      </c>
      <c r="C487" s="16" t="str">
        <f t="shared" si="36"/>
        <v/>
      </c>
      <c r="D487" s="16" t="str">
        <f t="shared" si="37"/>
        <v/>
      </c>
      <c r="E487" s="16" t="str">
        <f>IF(A487 &lt;&gt; "", SUM($C$11:C487), "")</f>
        <v/>
      </c>
      <c r="F487" s="16" t="str">
        <f>IF(A487 &lt;&gt; "", SUM($D$11:D487), "")</f>
        <v/>
      </c>
      <c r="G487" s="16" t="str">
        <f t="shared" si="38"/>
        <v/>
      </c>
    </row>
    <row r="488" spans="1:7" x14ac:dyDescent="0.3">
      <c r="A488" s="14" t="str">
        <f t="shared" si="39"/>
        <v/>
      </c>
      <c r="B488" s="15" t="str">
        <f t="shared" si="35"/>
        <v/>
      </c>
      <c r="C488" s="16" t="str">
        <f t="shared" si="36"/>
        <v/>
      </c>
      <c r="D488" s="16" t="str">
        <f t="shared" si="37"/>
        <v/>
      </c>
      <c r="E488" s="16" t="str">
        <f>IF(A488 &lt;&gt; "", SUM($C$11:C488), "")</f>
        <v/>
      </c>
      <c r="F488" s="16" t="str">
        <f>IF(A488 &lt;&gt; "", SUM($D$11:D488), "")</f>
        <v/>
      </c>
      <c r="G488" s="16" t="str">
        <f t="shared" si="38"/>
        <v/>
      </c>
    </row>
    <row r="489" spans="1:7" x14ac:dyDescent="0.3">
      <c r="A489" s="14" t="str">
        <f t="shared" si="39"/>
        <v/>
      </c>
      <c r="B489" s="15" t="str">
        <f t="shared" si="35"/>
        <v/>
      </c>
      <c r="C489" s="16" t="str">
        <f t="shared" si="36"/>
        <v/>
      </c>
      <c r="D489" s="16" t="str">
        <f t="shared" si="37"/>
        <v/>
      </c>
      <c r="E489" s="16" t="str">
        <f>IF(A489 &lt;&gt; "", SUM($C$11:C489), "")</f>
        <v/>
      </c>
      <c r="F489" s="16" t="str">
        <f>IF(A489 &lt;&gt; "", SUM($D$11:D489), "")</f>
        <v/>
      </c>
      <c r="G489" s="16" t="str">
        <f t="shared" si="38"/>
        <v/>
      </c>
    </row>
    <row r="490" spans="1:7" x14ac:dyDescent="0.3">
      <c r="A490" s="14" t="str">
        <f t="shared" si="39"/>
        <v/>
      </c>
      <c r="B490" s="15" t="str">
        <f t="shared" si="35"/>
        <v/>
      </c>
      <c r="C490" s="16" t="str">
        <f t="shared" si="36"/>
        <v/>
      </c>
      <c r="D490" s="16" t="str">
        <f t="shared" si="37"/>
        <v/>
      </c>
      <c r="E490" s="16" t="str">
        <f>IF(A490 &lt;&gt; "", SUM($C$11:C490), "")</f>
        <v/>
      </c>
      <c r="F490" s="16" t="str">
        <f>IF(A490 &lt;&gt; "", SUM($D$11:D490), "")</f>
        <v/>
      </c>
      <c r="G490" s="16" t="str">
        <f t="shared" si="38"/>
        <v/>
      </c>
    </row>
    <row r="491" spans="1:7" x14ac:dyDescent="0.3">
      <c r="A491" s="14" t="str">
        <f t="shared" si="39"/>
        <v/>
      </c>
      <c r="B491" s="15" t="str">
        <f t="shared" si="35"/>
        <v/>
      </c>
      <c r="C491" s="16" t="str">
        <f t="shared" si="36"/>
        <v/>
      </c>
      <c r="D491" s="16" t="str">
        <f t="shared" si="37"/>
        <v/>
      </c>
      <c r="E491" s="16" t="str">
        <f>IF(A491 &lt;&gt; "", SUM($C$11:C491), "")</f>
        <v/>
      </c>
      <c r="F491" s="16" t="str">
        <f>IF(A491 &lt;&gt; "", SUM($D$11:D491), "")</f>
        <v/>
      </c>
      <c r="G491" s="16" t="str">
        <f t="shared" si="38"/>
        <v/>
      </c>
    </row>
    <row r="492" spans="1:7" x14ac:dyDescent="0.3">
      <c r="A492" s="14" t="str">
        <f t="shared" si="39"/>
        <v/>
      </c>
      <c r="B492" s="15" t="str">
        <f t="shared" si="35"/>
        <v/>
      </c>
      <c r="C492" s="16" t="str">
        <f t="shared" si="36"/>
        <v/>
      </c>
      <c r="D492" s="16" t="str">
        <f t="shared" si="37"/>
        <v/>
      </c>
      <c r="E492" s="16" t="str">
        <f>IF(A492 &lt;&gt; "", SUM($C$11:C492), "")</f>
        <v/>
      </c>
      <c r="F492" s="16" t="str">
        <f>IF(A492 &lt;&gt; "", SUM($D$11:D492), "")</f>
        <v/>
      </c>
      <c r="G492" s="16" t="str">
        <f t="shared" si="38"/>
        <v/>
      </c>
    </row>
    <row r="493" spans="1:7" x14ac:dyDescent="0.3">
      <c r="A493" s="14" t="str">
        <f t="shared" si="39"/>
        <v/>
      </c>
      <c r="B493" s="15" t="str">
        <f t="shared" si="35"/>
        <v/>
      </c>
      <c r="C493" s="16" t="str">
        <f t="shared" si="36"/>
        <v/>
      </c>
      <c r="D493" s="16" t="str">
        <f t="shared" si="37"/>
        <v/>
      </c>
      <c r="E493" s="16" t="str">
        <f>IF(A493 &lt;&gt; "", SUM($C$11:C493), "")</f>
        <v/>
      </c>
      <c r="F493" s="16" t="str">
        <f>IF(A493 &lt;&gt; "", SUM($D$11:D493), "")</f>
        <v/>
      </c>
      <c r="G493" s="16" t="str">
        <f t="shared" si="38"/>
        <v/>
      </c>
    </row>
    <row r="494" spans="1:7" x14ac:dyDescent="0.3">
      <c r="A494" s="14" t="str">
        <f t="shared" si="39"/>
        <v/>
      </c>
      <c r="B494" s="15" t="str">
        <f t="shared" si="35"/>
        <v/>
      </c>
      <c r="C494" s="16" t="str">
        <f t="shared" si="36"/>
        <v/>
      </c>
      <c r="D494" s="16" t="str">
        <f t="shared" si="37"/>
        <v/>
      </c>
      <c r="E494" s="16" t="str">
        <f>IF(A494 &lt;&gt; "", SUM($C$11:C494), "")</f>
        <v/>
      </c>
      <c r="F494" s="16" t="str">
        <f>IF(A494 &lt;&gt; "", SUM($D$11:D494), "")</f>
        <v/>
      </c>
      <c r="G494" s="16" t="str">
        <f t="shared" si="38"/>
        <v/>
      </c>
    </row>
    <row r="495" spans="1:7" x14ac:dyDescent="0.3">
      <c r="A495" s="14" t="str">
        <f t="shared" si="39"/>
        <v/>
      </c>
      <c r="B495" s="15" t="str">
        <f t="shared" si="35"/>
        <v/>
      </c>
      <c r="C495" s="16" t="str">
        <f t="shared" si="36"/>
        <v/>
      </c>
      <c r="D495" s="16" t="str">
        <f t="shared" si="37"/>
        <v/>
      </c>
      <c r="E495" s="16" t="str">
        <f>IF(A495 &lt;&gt; "", SUM($C$11:C495), "")</f>
        <v/>
      </c>
      <c r="F495" s="16" t="str">
        <f>IF(A495 &lt;&gt; "", SUM($D$11:D495), "")</f>
        <v/>
      </c>
      <c r="G495" s="16" t="str">
        <f t="shared" si="38"/>
        <v/>
      </c>
    </row>
    <row r="496" spans="1:7" x14ac:dyDescent="0.3">
      <c r="A496" s="14" t="str">
        <f t="shared" si="39"/>
        <v/>
      </c>
      <c r="B496" s="15" t="str">
        <f t="shared" si="35"/>
        <v/>
      </c>
      <c r="C496" s="16" t="str">
        <f t="shared" si="36"/>
        <v/>
      </c>
      <c r="D496" s="16" t="str">
        <f t="shared" si="37"/>
        <v/>
      </c>
      <c r="E496" s="16" t="str">
        <f>IF(A496 &lt;&gt; "", SUM($C$11:C496), "")</f>
        <v/>
      </c>
      <c r="F496" s="16" t="str">
        <f>IF(A496 &lt;&gt; "", SUM($D$11:D496), "")</f>
        <v/>
      </c>
      <c r="G496" s="16" t="str">
        <f t="shared" si="38"/>
        <v/>
      </c>
    </row>
    <row r="497" spans="1:7" x14ac:dyDescent="0.3">
      <c r="A497" s="14" t="str">
        <f t="shared" si="39"/>
        <v/>
      </c>
      <c r="B497" s="15" t="str">
        <f t="shared" si="35"/>
        <v/>
      </c>
      <c r="C497" s="16" t="str">
        <f t="shared" si="36"/>
        <v/>
      </c>
      <c r="D497" s="16" t="str">
        <f t="shared" si="37"/>
        <v/>
      </c>
      <c r="E497" s="16" t="str">
        <f>IF(A497 &lt;&gt; "", SUM($C$11:C497), "")</f>
        <v/>
      </c>
      <c r="F497" s="16" t="str">
        <f>IF(A497 &lt;&gt; "", SUM($D$11:D497), "")</f>
        <v/>
      </c>
      <c r="G497" s="16" t="str">
        <f t="shared" si="38"/>
        <v/>
      </c>
    </row>
    <row r="498" spans="1:7" x14ac:dyDescent="0.3">
      <c r="A498" s="14" t="str">
        <f t="shared" si="39"/>
        <v/>
      </c>
      <c r="B498" s="15" t="str">
        <f t="shared" si="35"/>
        <v/>
      </c>
      <c r="C498" s="16" t="str">
        <f t="shared" si="36"/>
        <v/>
      </c>
      <c r="D498" s="16" t="str">
        <f t="shared" si="37"/>
        <v/>
      </c>
      <c r="E498" s="16" t="str">
        <f>IF(A498 &lt;&gt; "", SUM($C$11:C498), "")</f>
        <v/>
      </c>
      <c r="F498" s="16" t="str">
        <f>IF(A498 &lt;&gt; "", SUM($D$11:D498), "")</f>
        <v/>
      </c>
      <c r="G498" s="16" t="str">
        <f t="shared" si="38"/>
        <v/>
      </c>
    </row>
    <row r="499" spans="1:7" x14ac:dyDescent="0.3">
      <c r="A499" s="14" t="str">
        <f t="shared" si="39"/>
        <v/>
      </c>
      <c r="B499" s="15" t="str">
        <f t="shared" si="35"/>
        <v/>
      </c>
      <c r="C499" s="16" t="str">
        <f t="shared" si="36"/>
        <v/>
      </c>
      <c r="D499" s="16" t="str">
        <f t="shared" si="37"/>
        <v/>
      </c>
      <c r="E499" s="16" t="str">
        <f>IF(A499 &lt;&gt; "", SUM($C$11:C499), "")</f>
        <v/>
      </c>
      <c r="F499" s="16" t="str">
        <f>IF(A499 &lt;&gt; "", SUM($D$11:D499), "")</f>
        <v/>
      </c>
      <c r="G499" s="16" t="str">
        <f t="shared" si="38"/>
        <v/>
      </c>
    </row>
    <row r="500" spans="1:7" x14ac:dyDescent="0.3">
      <c r="A500" s="14" t="str">
        <f t="shared" si="39"/>
        <v/>
      </c>
      <c r="B500" s="15" t="str">
        <f t="shared" si="35"/>
        <v/>
      </c>
      <c r="C500" s="16" t="str">
        <f t="shared" si="36"/>
        <v/>
      </c>
      <c r="D500" s="16" t="str">
        <f t="shared" si="37"/>
        <v/>
      </c>
      <c r="E500" s="16" t="str">
        <f>IF(A500 &lt;&gt; "", SUM($C$11:C500), "")</f>
        <v/>
      </c>
      <c r="F500" s="16" t="str">
        <f>IF(A500 &lt;&gt; "", SUM($D$11:D500), "")</f>
        <v/>
      </c>
      <c r="G500" s="16" t="str">
        <f t="shared" si="38"/>
        <v/>
      </c>
    </row>
    <row r="501" spans="1:7" x14ac:dyDescent="0.3">
      <c r="A501" s="14" t="str">
        <f t="shared" si="39"/>
        <v/>
      </c>
      <c r="B501" s="15" t="str">
        <f t="shared" si="35"/>
        <v/>
      </c>
      <c r="C501" s="16" t="str">
        <f t="shared" si="36"/>
        <v/>
      </c>
      <c r="D501" s="16" t="str">
        <f t="shared" si="37"/>
        <v/>
      </c>
      <c r="E501" s="16" t="str">
        <f>IF(A501 &lt;&gt; "", SUM($C$11:C501), "")</f>
        <v/>
      </c>
      <c r="F501" s="16" t="str">
        <f>IF(A501 &lt;&gt; "", SUM($D$11:D501), "")</f>
        <v/>
      </c>
      <c r="G501" s="16" t="str">
        <f t="shared" si="38"/>
        <v/>
      </c>
    </row>
  </sheetData>
  <sheetProtection sheet="1" selectLockedCells="1"/>
  <mergeCells count="1">
    <mergeCell ref="B2:C2"/>
  </mergeCell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104775</xdr:colOff>
                    <xdr:row>2</xdr:row>
                    <xdr:rowOff>28575</xdr:rowOff>
                  </from>
                  <to>
                    <xdr:col>4</xdr:col>
                    <xdr:colOff>1028700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Amortization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McFedries</dc:creator>
  <cp:lastModifiedBy>Paul McFedries</cp:lastModifiedBy>
  <dcterms:created xsi:type="dcterms:W3CDTF">2016-07-27T15:17:38Z</dcterms:created>
  <dcterms:modified xsi:type="dcterms:W3CDTF">2017-08-18T21:59:42Z</dcterms:modified>
</cp:coreProperties>
</file>